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63" documentId="13_ncr:1_{F6CB121F-512D-4AA6-A0C1-0FB36C537598}" xr6:coauthVersionLast="47" xr6:coauthVersionMax="47" xr10:uidLastSave="{D6269134-1404-4B4E-9E85-FB989114E39E}"/>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<sst xmlns="http://schemas.openxmlformats.org/spreadsheetml/2006/main" count="180279" uniqueCount="39124">
  <si>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</si>
  <si>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</si>
  <si>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</si>
  <si>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</si>
  <si>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</si>
  <si>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</si>
  <si>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</si>
  <si>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</si>
  <si>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</si>
  <si>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</si>
  <si>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</si>
  <si>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</si>
  <si>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</si>
  <si>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</si>
  <si>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</si>
  <si>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</si>
  <si>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</si>
  <si>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</si>
  <si>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</si>
  <si>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</si>
  <si>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</si>
  <si>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</si>
  <si>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</si>
  <si>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</si>
  <si>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</si>
  <si>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</si>
  <si>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</si>
  <si>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</si>
  <si>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</si>
  <si>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</si>
  <si>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</si>
  <si>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</si>
  <si>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</si>
  <si>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</si>
  <si>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</si>
  <si>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</si>
  <si>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</si>
  <si>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</si>
  <si>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</si>
  <si>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</si>
  <si>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</si>
  <si>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</si>
  <si>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</si>
  <si>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</si>
  <si>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</si>
  <si>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</si>
  <si>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</si>
  <si>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</si>
  <si>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</si>
  <si>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</si>
  <si>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</si>
  <si>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</si>
  <si>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</si>
  <si>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</si>
  <si>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</si>
  <si>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</si>
  <si>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</si>
  <si>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</si>
  <si>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</si>
  <si>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</si>
  <si>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</si>
  <si>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</si>
  <si>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</si>
  <si>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</si>
  <si>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</si>
  <si>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</si>
  <si>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</si>
  <si>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</si>
  <si>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</si>
  <si>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</si>
  <si>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</si>
  <si>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</si>
  <si>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</si>
  <si>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</si>
  <si>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</si>
  <si>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</si>
  <si>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</si>
  <si>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</si>
  <si>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</si>
  <si>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</si>
  <si>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</si>
  <si>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</si>
  <si>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</si>
  <si>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</si>
  <si>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</si>
  <si>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</si>
  <si>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</si>
  <si>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</si>
  <si>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</si>
  <si>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</si>
  <si>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</si>
  <si>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</si>
  <si>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</si>
  <si>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</si>
  <si>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</si>
  <si>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</si>
  <si>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</si>
  <si>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</si>
  <si>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</si>
  <si>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</si>
  <si>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</si>
  <si>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</si>
  <si>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</si>
  <si>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</si>
  <si>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</si>
  <si>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</si>
  <si>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</si>
  <si>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</si>
  <si>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</si>
  <si>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</si>
  <si>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</si>
  <si>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</si>
  <si>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</si>
  <si>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</si>
  <si>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</si>
  <si>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</si>
  <si>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</si>
  <si>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</si>
  <si>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</si>
  <si>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</si>
  <si>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</si>
  <si>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</si>
  <si>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</si>
  <si>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</si>
  <si>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</si>
  <si>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</si>
  <si>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</si>
  <si>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</si>
  <si>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</si>
  <si>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</si>
  <si>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</si>
  <si>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</si>
  <si>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</si>
  <si>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</si>
  <si>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</si>
  <si>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</si>
  <si>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</si>
  <si>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</si>
  <si>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</si>
  <si>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</si>
  <si>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</si>
  <si>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</si>
  <si>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</si>
  <si>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</si>
  <si>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</si>
  <si>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</si>
  <si>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</si>
  <si>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</si>
  <si>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</si>
  <si>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</si>
  <si>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</si>
  <si>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</si>
  <si>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</si>
  <si>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</si>
  <si>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</si>
  <si>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</si>
  <si>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</si>
  <si>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</si>
  <si>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</si>
  <si>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</si>
  <si>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</si>
  <si>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</si>
  <si>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</si>
  <si>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</si>
  <si>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</si>
  <si>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</si>
  <si>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</si>
  <si>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</si>
  <si>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</si>
  <si>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</si>
  <si>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</si>
  <si>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</si>
  <si>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</si>
  <si>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</si>
  <si>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</si>
  <si>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</si>
  <si>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</si>
  <si>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</si>
  <si>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</si>
  <si>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</si>
  <si>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</si>
  <si>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</si>
  <si>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</si>
  <si>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</si>
  <si>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</si>
  <si>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</si>
  <si>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</si>
  <si>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</si>
  <si>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</si>
  <si>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</si>
  <si>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</si>
  <si>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</si>
  <si>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</si>
  <si>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</si>
  <si>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</si>
  <si>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</si>
  <si>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</si>
  <si>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</si>
  <si>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</si>
  <si>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</si>
  <si>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</si>
  <si>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</si>
  <si>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</si>
  <si>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</si>
  <si>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</si>
  <si>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</si>
  <si>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</si>
  <si>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</si>
  <si>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</si>
  <si>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</si>
  <si>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</si>
  <si>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</si>
  <si>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</si>
  <si>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</si>
  <si>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</si>
  <si>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</si>
  <si>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</si>
  <si>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</si>
  <si>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</si>
  <si>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</si>
  <si>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</si>
  <si>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</si>
  <si>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</si>
  <si>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</si>
  <si>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</si>
  <si>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</si>
  <si>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</si>
  <si>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</si>
  <si>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</si>
  <si>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</si>
  <si>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</si>
  <si>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</si>
  <si>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</si>
  <si>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</si>
  <si>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</si>
  <si>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</si>
  <si>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</si>
  <si>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</si>
  <si>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</si>
  <si>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</si>
  <si>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</si>
  <si>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</si>
  <si>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</si>
  <si>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</si>
  <si>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</si>
  <si>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</si>
  <si>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</si>
  <si>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</si>
  <si>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</si>
  <si>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</si>
  <si>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</si>
  <si>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</si>
  <si>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</si>
  <si>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</si>
  <si>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</si>
  <si>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</si>
  <si>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</si>
  <si>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</si>
  <si>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</si>
  <si>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</si>
  <si>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</si>
  <si>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</si>
  <si>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</si>
  <si>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</si>
  <si>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</si>
  <si>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</si>
  <si>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</si>
  <si>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</si>
  <si>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</si>
  <si>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</si>
  <si>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</si>
  <si>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</si>
  <si>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</si>
  <si>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</si>
  <si>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</si>
  <si>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</si>
  <si>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</si>
  <si>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</si>
  <si>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</si>
  <si>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</si>
  <si>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</si>
  <si>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</si>
  <si>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</si>
  <si>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</si>
  <si>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</si>
  <si>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</si>
  <si>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</si>
  <si>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</si>
  <si>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</si>
  <si>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</si>
  <si>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</si>
  <si>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</si>
  <si>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</si>
  <si>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</si>
  <si>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</si>
  <si>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</si>
  <si>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</si>
  <si>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</si>
  <si>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</si>
  <si>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</si>
  <si>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</si>
  <si>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</si>
  <si>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</si>
  <si>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</si>
  <si>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</si>
  <si>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</si>
  <si>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</si>
  <si>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</si>
  <si>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</si>
  <si>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</si>
  <si>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</si>
  <si>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</si>
  <si>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</si>
  <si>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</si>
  <si>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</si>
  <si>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</si>
  <si>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</si>
  <si>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</si>
  <si>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</si>
  <si>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</si>
  <si>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</si>
  <si>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</si>
  <si>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</si>
  <si>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</si>
  <si>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</si>
  <si>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</si>
  <si>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</si>
  <si>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</si>
  <si>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</si>
  <si>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</si>
  <si>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</si>
  <si>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</si>
  <si>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</si>
  <si>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</si>
  <si>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</si>
  <si>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</si>
  <si>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</si>
  <si>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</si>
  <si>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</si>
  <si>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</si>
  <si>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</si>
  <si>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</si>
  <si>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</si>
  <si>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</si>
  <si>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</si>
  <si>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</si>
  <si>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</si>
  <si>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</si>
  <si>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</si>
  <si>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</si>
  <si>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</si>
  <si>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</si>
  <si>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</si>
  <si>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</si>
  <si>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</si>
  <si>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</si>
  <si>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</si>
  <si>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</si>
  <si>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</si>
  <si>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</si>
  <si>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</si>
  <si>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</si>
  <si>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</si>
  <si>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</si>
  <si>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</si>
  <si>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</si>
  <si>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</si>
  <si>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</si>
  <si>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</si>
  <si>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</si>
  <si>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</si>
  <si>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</si>
  <si>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</si>
  <si>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</si>
  <si>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</si>
  <si>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</si>
  <si>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</si>
  <si>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</si>
  <si>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</si>
  <si>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</si>
  <si>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</si>
  <si>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</si>
  <si>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</si>
  <si>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</si>
  <si>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</si>
  <si>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</si>
  <si>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</si>
  <si>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</si>
  <si>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</si>
  <si>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</si>
  <si>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</si>
  <si>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</si>
  <si>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</si>
  <si>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</si>
  <si>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</si>
  <si>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</si>
  <si>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</si>
  <si>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</si>
  <si>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</si>
  <si>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</si>
  <si>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</si>
  <si>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</si>
  <si>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</si>
  <si>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</si>
  <si>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</si>
  <si>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</si>
  <si>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</si>
  <si>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</si>
  <si>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</si>
  <si>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</si>
  <si>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</si>
  <si>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</si>
  <si>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</si>
  <si>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</si>
  <si>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</si>
  <si>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</si>
  <si>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</si>
  <si>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</si>
  <si>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</si>
  <si>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</si>
  <si>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</si>
  <si>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</si>
  <si>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</si>
  <si>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</si>
  <si>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</si>
  <si>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</si>
  <si>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</si>
  <si>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</si>
  <si>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</si>
  <si>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</si>
  <si>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</si>
  <si>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</si>
  <si>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</si>
  <si>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</si>
  <si>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</si>
  <si>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</si>
  <si>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</si>
  <si>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</si>
  <si>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</si>
  <si>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</si>
  <si>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</si>
  <si>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</si>
  <si>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</si>
  <si>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</si>
  <si>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</si>
  <si>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</si>
  <si>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</si>
  <si>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</si>
  <si>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</si>
  <si>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</si>
  <si>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</si>
  <si>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</si>
  <si>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</si>
  <si>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</si>
  <si>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</si>
  <si>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</si>
  <si>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</si>
  <si>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</si>
  <si>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</si>
  <si>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</si>
  <si>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</si>
  <si>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</si>
  <si>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</si>
  <si>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</si>
  <si>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</si>
  <si>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</si>
  <si>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</si>
  <si>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</si>
  <si>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</si>
  <si>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</si>
  <si>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</si>
  <si>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</si>
  <si>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</si>
  <si>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</si>
  <si>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</si>
  <si>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</si>
  <si>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</si>
  <si>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</si>
  <si>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</si>
  <si>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</si>
  <si>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</si>
  <si>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</si>
  <si>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</si>
  <si>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</si>
  <si>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</si>
  <si>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</si>
  <si>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</si>
  <si>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</si>
  <si>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</si>
  <si>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</si>
  <si>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</si>
  <si>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</si>
  <si>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</si>
  <si>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</si>
  <si>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</si>
  <si>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</si>
  <si>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</si>
  <si>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</si>
  <si>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</si>
  <si>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</si>
  <si>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</si>
  <si>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</si>
  <si>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</si>
  <si>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</si>
  <si>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</si>
  <si>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</si>
  <si>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</si>
  <si>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</si>
  <si>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</si>
  <si>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</si>
  <si>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</si>
  <si>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</si>
  <si>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</si>
  <si>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</si>
  <si>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</si>
  <si>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</si>
  <si>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</si>
  <si>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</si>
  <si>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</si>
  <si>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</si>
  <si>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</si>
  <si>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</si>
  <si>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</si>
  <si>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</si>
  <si>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</si>
  <si>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</si>
  <si>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</si>
  <si>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</si>
  <si>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</si>
  <si>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</si>
  <si>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</si>
  <si>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</si>
  <si>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</si>
  <si>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</si>
  <si>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</si>
  <si>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</si>
  <si>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</si>
  <si>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</si>
  <si>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</si>
  <si>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</si>
  <si>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</si>
  <si>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</si>
  <si>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</si>
  <si>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</si>
  <si>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</si>
  <si>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</si>
  <si>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</si>
  <si>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</si>
  <si>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</si>
  <si>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</si>
  <si>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</si>
  <si>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</si>
  <si>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</si>
  <si>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</si>
  <si>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</si>
  <si>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</si>
  <si>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</si>
  <si>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</si>
  <si>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</si>
  <si>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</si>
  <si>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</si>
  <si>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</si>
  <si>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</si>
  <si>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</si>
  <si>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</si>
  <si>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</si>
  <si>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</si>
  <si>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</si>
  <si>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</si>
  <si>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</si>
  <si>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</si>
  <si>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</si>
  <si>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</si>
  <si>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</si>
  <si>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</si>
  <si>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</si>
  <si>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</si>
  <si>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</si>
  <si>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</si>
  <si>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</si>
  <si>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</si>
  <si>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</si>
  <si>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</si>
  <si>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</si>
  <si>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</si>
  <si>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</si>
  <si>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</si>
  <si>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</si>
  <si>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</si>
  <si>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</si>
  <si>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</si>
  <si>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</si>
  <si>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</si>
  <si>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</si>
  <si>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</si>
  <si>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</si>
  <si>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</si>
  <si>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</si>
  <si>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</si>
  <si>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</si>
  <si>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</si>
  <si>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</si>
  <si>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</si>
  <si>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</si>
  <si>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</si>
  <si>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</si>
  <si>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</si>
  <si>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</si>
  <si>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</si>
  <si>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</si>
  <si>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</si>
  <si>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</si>
  <si>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</si>
  <si>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</si>
  <si>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</si>
  <si>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</si>
  <si>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</si>
  <si>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</si>
  <si>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</si>
  <si>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</si>
  <si>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</si>
  <si>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</si>
  <si>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</si>
  <si>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</si>
  <si>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</si>
  <si>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</si>
  <si>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</si>
  <si>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</si>
  <si>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</si>
  <si>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</si>
  <si>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</si>
  <si>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</si>
  <si>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</si>
  <si>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</si>
  <si>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</si>
  <si>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</si>
  <si>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</si>
  <si>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</si>
  <si>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</si>
  <si>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</si>
  <si>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</si>
  <si>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</si>
  <si>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</si>
  <si>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</si>
  <si>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</si>
  <si>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</si>
  <si>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</si>
  <si>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</si>
  <si>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</si>
  <si>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</si>
  <si>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</si>
  <si>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</si>
  <si>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</si>
  <si>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</si>
  <si>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</si>
  <si>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</si>
  <si>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</si>
  <si>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</si>
  <si>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</si>
  <si>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</si>
  <si>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</si>
  <si>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</si>
  <si>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</si>
  <si>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</si>
  <si>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</si>
  <si>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</si>
  <si>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</si>
  <si>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</si>
  <si>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</si>
  <si>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</si>
  <si>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</si>
  <si>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</si>
  <si>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</si>
  <si>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</si>
  <si>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</si>
  <si>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</si>
  <si>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</si>
  <si>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</si>
  <si>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</si>
  <si>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</si>
  <si>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</si>
  <si>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</si>
  <si>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</si>
  <si>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</si>
  <si>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</si>
  <si>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</si>
  <si>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</si>
  <si>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</si>
  <si>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</si>
  <si>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</si>
  <si>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</si>
  <si>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</si>
  <si>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</si>
  <si>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</si>
  <si>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</si>
  <si>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</si>
  <si>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</si>
  <si>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</si>
  <si>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</si>
  <si>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</si>
  <si>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</si>
  <si>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</si>
  <si>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</si>
  <si>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</si>
  <si>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</si>
  <si>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</si>
  <si>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</si>
  <si>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</si>
  <si>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</si>
  <si>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</si>
  <si>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</si>
  <si>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</si>
  <si>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</si>
  <si>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</si>
  <si>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</si>
  <si>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</si>
  <si>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</si>
  <si>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</si>
  <si>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</si>
  <si>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</si>
  <si>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</si>
  <si>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</si>
  <si>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</si>
  <si>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</si>
  <si>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</si>
  <si>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</si>
  <si>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</si>
  <si>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</si>
  <si>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</si>
  <si>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</si>
  <si>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</si>
  <si>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</si>
  <si>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</si>
  <si>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</si>
  <si>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</si>
  <si>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</si>
  <si>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</si>
  <si>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</si>
  <si>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</si>
  <si>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</si>
  <si>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</si>
  <si>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</si>
  <si>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</si>
  <si>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</si>
  <si>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</si>
  <si>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</si>
  <si>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</si>
  <si>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</si>
  <si>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</si>
  <si>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</si>
  <si>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</si>
  <si>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</si>
  <si>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</si>
  <si>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</si>
  <si>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</si>
  <si>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</si>
  <si>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</si>
  <si>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</si>
  <si>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</si>
  <si>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</si>
  <si>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</si>
  <si>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</si>
  <si>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</si>
  <si>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</si>
  <si>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</si>
  <si>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</si>
  <si>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</si>
  <si>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</si>
  <si>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</si>
  <si>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</si>
  <si>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</si>
  <si>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</si>
  <si>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</si>
  <si>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</si>
  <si>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</si>
  <si>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</si>
  <si>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</si>
  <si>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</si>
  <si>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</si>
  <si>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</si>
  <si>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</si>
  <si>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</si>
  <si>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</si>
  <si>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</si>
  <si>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</si>
  <si>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</si>
  <si>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</si>
  <si>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</si>
  <si>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</si>
  <si>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</si>
  <si>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</si>
  <si>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</si>
  <si>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</si>
  <si>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</si>
  <si>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</si>
  <si>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</si>
  <si>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</si>
  <si>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</si>
  <si>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</si>
  <si>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</si>
  <si>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</si>
  <si>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</si>
  <si>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</si>
  <si>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</si>
  <si>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</si>
  <si>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</si>
  <si>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</si>
  <si>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</si>
  <si>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</si>
  <si>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</si>
  <si>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</si>
  <si>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</si>
  <si>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</si>
  <si>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</si>
  <si>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</si>
  <si>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</si>
  <si>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</si>
  <si>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</si>
  <si>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</si>
  <si>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</si>
  <si>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</si>
  <si>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</si>
  <si>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</si>
  <si>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</si>
  <si>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</si>
  <si>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</si>
  <si>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</si>
  <si>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</si>
  <si>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</si>
  <si>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</si>
  <si>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</si>
  <si>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</si>
  <si>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</si>
  <si>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</si>
  <si>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</si>
  <si>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</si>
  <si>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</si>
  <si>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</si>
  <si>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</si>
  <si>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</si>
  <si>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</si>
  <si>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</si>
  <si>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</si>
  <si>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</si>
  <si>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</si>
  <si>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</si>
  <si>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</si>
  <si>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</si>
  <si>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</si>
  <si>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</si>
  <si>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</si>
  <si>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</si>
  <si>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</si>
  <si>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</si>
  <si>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</si>
  <si>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</si>
  <si>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</si>
  <si>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</si>
  <si>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</si>
  <si>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</si>
  <si>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</si>
  <si>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</si>
  <si>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</si>
  <si>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</si>
  <si>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</si>
  <si>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</si>
  <si>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</si>
  <si>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</si>
  <si>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</si>
  <si>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</si>
  <si>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</si>
  <si>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</si>
  <si>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</si>
  <si>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</si>
  <si>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</si>
  <si>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</si>
  <si>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</si>
  <si>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</si>
  <si>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</si>
  <si>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</si>
  <si>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</si>
  <si>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</si>
  <si>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</si>
  <si>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</si>
  <si>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</si>
  <si>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</si>
  <si>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</si>
  <si>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</si>
  <si>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</si>
  <si>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</si>
  <si>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</si>
  <si>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</si>
  <si>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</si>
  <si>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</si>
  <si>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</si>
  <si>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</si>
  <si>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</si>
  <si>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</si>
  <si>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</si>
  <si>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</si>
  <si>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</si>
  <si>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</si>
  <si>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</si>
  <si>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</si>
  <si>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</si>
  <si>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</si>
  <si>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</si>
  <si>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</si>
  <si>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</si>
  <si>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</si>
  <si>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</si>
  <si>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</si>
  <si>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</si>
  <si>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</si>
  <si>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</si>
  <si>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</si>
  <si>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</si>
  <si>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</si>
  <si>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</si>
  <si>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</si>
  <si>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</si>
  <si>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</si>
  <si>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</si>
  <si>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</si>
  <si>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</si>
  <si>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</si>
  <si>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</si>
  <si>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</si>
  <si>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</si>
  <si>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</si>
  <si>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</si>
  <si>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</si>
  <si>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</si>
  <si>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</si>
  <si>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</si>
  <si>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</si>
  <si>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</si>
  <si>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</si>
  <si>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</si>
  <si>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</si>
  <si>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</si>
  <si>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</si>
  <si>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</si>
  <si>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</si>
  <si>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</si>
  <si>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</si>
  <si>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</si>
  <si>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</si>
  <si>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</si>
  <si>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</si>
  <si>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</si>
  <si>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</si>
  <si>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</si>
  <si>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</si>
  <si>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</si>
  <si>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</si>
  <si>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</si>
  <si>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</si>
  <si>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</si>
  <si>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</si>
  <si>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</si>
  <si>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</si>
  <si>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</si>
  <si>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</si>
  <si>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</si>
  <si>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</si>
  <si>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</si>
  <si>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</si>
  <si>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</si>
  <si>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</si>
  <si>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</si>
  <si>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</si>
  <si>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</si>
  <si>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</si>
  <si>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</si>
  <si>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</si>
  <si>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</si>
  <si>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</si>
  <si>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</si>
  <si>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</si>
  <si>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</si>
  <si>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</si>
  <si>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</si>
  <si>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</si>
  <si>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</si>
  <si>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</si>
  <si>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</si>
  <si>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</si>
  <si>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</si>
  <si>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</si>
  <si>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</si>
  <si>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</si>
  <si>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</si>
  <si>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</si>
  <si>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</si>
  <si>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</si>
  <si>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</si>
  <si>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</si>
  <si>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</si>
  <si>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</si>
  <si>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</si>
  <si>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</si>
  <si>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</si>
  <si>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</si>
  <si>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</si>
  <si>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</si>
  <si>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</si>
  <si>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</si>
  <si>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</si>
  <si>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</si>
  <si>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</si>
  <si>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</si>
  <si>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</si>
  <si>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</si>
  <si>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</si>
  <si>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</si>
  <si>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</si>
  <si>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</si>
  <si>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</si>
  <si>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</si>
  <si>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</si>
  <si>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</si>
  <si>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</si>
  <si>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</si>
  <si>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</si>
  <si>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</si>
  <si>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</si>
  <si>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</si>
  <si>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</si>
  <si>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</si>
  <si>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</si>
  <si>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</si>
  <si>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</si>
  <si>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</si>
  <si>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</si>
  <si>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</si>
  <si>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</si>
  <si>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</si>
  <si>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</si>
  <si>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</si>
  <si>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</si>
  <si>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</si>
  <si>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</si>
  <si>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</si>
  <si>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</si>
  <si>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</si>
  <si>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</si>
  <si>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</si>
  <si>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</si>
  <si>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</si>
  <si>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</si>
  <si>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</si>
  <si>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</si>
  <si>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</si>
  <si>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</si>
  <si>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</si>
  <si>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</si>
  <si>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</si>
  <si>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</si>
  <si>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</si>
  <si>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</si>
  <si>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</si>
  <si>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</si>
  <si>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</si>
  <si>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</si>
  <si>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</si>
  <si>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</si>
  <si>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</si>
  <si>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</si>
  <si>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</si>
  <si>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</si>
  <si>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</si>
  <si>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</si>
  <si>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</si>
  <si>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</si>
  <si>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</si>
  <si>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</si>
  <si>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</si>
  <si>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</si>
  <si>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</si>
  <si>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</si>
  <si>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</si>
  <si>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</si>
  <si>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</si>
  <si>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</si>
  <si>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</si>
  <si>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</si>
  <si>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</si>
  <si>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</si>
  <si>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</si>
  <si>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</si>
  <si>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</si>
  <si>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</si>
  <si>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</si>
  <si>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</si>
  <si>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</si>
  <si>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</si>
  <si>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</si>
  <si>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</si>
  <si>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</si>
  <si>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</si>
  <si>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</si>
  <si>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</si>
  <si>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</si>
  <si>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</si>
  <si>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</si>
  <si>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</si>
  <si>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</si>
  <si>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</si>
  <si>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</si>
  <si>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</si>
  <si>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</si>
  <si>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</si>
  <si>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</si>
  <si>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</si>
  <si>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</si>
  <si>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</si>
  <si>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</si>
  <si>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</si>
  <si>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</si>
  <si>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</si>
  <si>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</si>
  <si>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</si>
  <si>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</si>
  <si>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</si>
  <si>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</si>
  <si>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</si>
  <si>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</si>
  <si>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</si>
  <si>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</si>
  <si>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</si>
  <si>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</si>
  <si>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</si>
  <si>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</si>
  <si>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</si>
  <si>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</si>
  <si>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</si>
  <si>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</si>
  <si>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</si>
  <si>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</si>
  <si>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</si>
  <si>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</si>
  <si>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</si>
  <si>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</si>
  <si>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</si>
  <si>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</si>
  <si>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</si>
  <si>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</si>
  <si>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</si>
  <si>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</si>
  <si>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</si>
  <si>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</si>
  <si>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</si>
  <si>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</si>
  <si>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</si>
  <si>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</si>
  <si>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</si>
  <si>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</si>
  <si>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</si>
  <si>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</si>
  <si>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</si>
  <si>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</si>
  <si>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</si>
  <si>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</si>
  <si>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</si>
  <si>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</si>
  <si>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</si>
  <si>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</si>
  <si>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</si>
  <si>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</si>
  <si>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</si>
  <si>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</si>
  <si>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</si>
  <si>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</si>
  <si>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</si>
  <si>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</si>
  <si>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</si>
  <si>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</si>
  <si>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</si>
  <si>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</si>
  <si>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</si>
  <si>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</si>
  <si>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</si>
  <si>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</si>
  <si>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</si>
  <si>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</si>
  <si>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</si>
  <si>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</si>
  <si>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</si>
  <si>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</si>
  <si>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</si>
  <si>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</si>
  <si>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</si>
  <si>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</si>
  <si>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</si>
  <si>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</si>
  <si>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</si>
  <si>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</si>
  <si>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</si>
  <si>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</si>
  <si>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</si>
  <si>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</si>
  <si>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</si>
  <si>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</si>
  <si>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</si>
  <si>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</si>
  <si>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</si>
  <si>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</si>
  <si>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</si>
  <si>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</si>
  <si>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</si>
  <si>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</si>
  <si>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</si>
  <si>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</si>
  <si>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</si>
  <si>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</si>
  <si>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</si>
  <si>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</si>
  <si>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</si>
  <si>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</si>
  <si>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</si>
  <si>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</si>
  <si>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</si>
  <si>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</si>
  <si>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</si>
  <si>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</si>
  <si>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</si>
  <si>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</si>
  <si>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</si>
  <si>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</si>
  <si>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</si>
  <si>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</si>
  <si>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</si>
  <si>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</si>
  <si>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</si>
  <si>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</si>
  <si>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</si>
  <si>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</si>
  <si>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</si>
  <si>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</si>
  <si>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</si>
  <si>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</si>
  <si>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</si>
  <si>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</si>
  <si>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</si>
  <si>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</si>
  <si>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</si>
  <si>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</si>
  <si>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</si>
  <si>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</si>
  <si>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</si>
  <si>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</si>
  <si>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</si>
  <si>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</si>
  <si>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</si>
  <si>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</si>
  <si>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</si>
  <si>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</si>
  <si>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</si>
  <si>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</si>
  <si>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</si>
  <si>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</si>
  <si>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</si>
  <si>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</si>
  <si>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</si>
  <si>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</si>
  <si>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</si>
  <si>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</si>
  <si>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</si>
  <si>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</si>
  <si>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</si>
  <si>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</si>
  <si>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</si>
  <si>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</si>
  <si>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</si>
  <si>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</si>
  <si>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</si>
  <si>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</si>
  <si>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</si>
  <si>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</si>
  <si>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</si>
  <si>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</si>
  <si>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</si>
  <si>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</si>
  <si>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</si>
  <si>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</si>
  <si>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</si>
  <si>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</si>
  <si>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</si>
  <si>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</si>
  <si>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</si>
  <si>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</si>
  <si>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</si>
  <si>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</si>
  <si>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</si>
  <si>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</si>
  <si>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</si>
  <si>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</si>
  <si>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</si>
  <si>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</si>
  <si>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</si>
  <si>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</si>
  <si>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</si>
  <si>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</si>
  <si>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</si>
  <si>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</si>
  <si>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</si>
  <si>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</si>
  <si>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</si>
  <si>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</si>
  <si>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</si>
  <si>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</si>
  <si>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</si>
  <si>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</si>
  <si>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</si>
  <si>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</si>
  <si>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</si>
  <si>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</si>
  <si>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</si>
  <si>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</si>
  <si>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</si>
  <si>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</si>
  <si>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</si>
  <si>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</si>
  <si>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</si>
  <si>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</si>
  <si>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</si>
  <si>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</si>
  <si>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</si>
  <si>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</si>
  <si>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</si>
  <si>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</si>
  <si>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</si>
  <si>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</si>
  <si>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</si>
  <si>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</si>
  <si>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</si>
  <si>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</si>
  <si>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</si>
  <si>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</si>
  <si>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</si>
  <si>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</si>
  <si>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</si>
  <si>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</si>
  <si>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</si>
  <si>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</si>
  <si>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</si>
  <si>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</si>
  <si>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</si>
  <si>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</si>
  <si>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</si>
  <si>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</si>
  <si>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</si>
  <si>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</si>
  <si>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</si>
  <si>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</si>
  <si>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</si>
  <si>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</si>
  <si>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</si>
  <si>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</si>
  <si>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</si>
  <si>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</si>
  <si>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</si>
  <si>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</si>
  <si>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</si>
  <si>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</si>
  <si>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</si>
  <si>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</si>
  <si>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</si>
  <si>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</si>
  <si>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</si>
  <si>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</si>
  <si>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</si>
  <si>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</si>
  <si>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</si>
  <si>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</si>
  <si>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</si>
  <si>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</si>
  <si>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</si>
  <si>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</si>
  <si>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</si>
  <si>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</si>
  <si>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</si>
  <si>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</si>
  <si>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</si>
  <si>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</si>
  <si>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</si>
  <si>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</si>
  <si>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</si>
  <si>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</si>
  <si>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</si>
  <si>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</si>
  <si>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</si>
  <si>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</si>
  <si>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</si>
  <si>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</si>
  <si>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</si>
  <si>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</si>
  <si>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</si>
  <si>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</si>
  <si>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</si>
  <si>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</si>
  <si>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</si>
  <si>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</si>
  <si>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</si>
  <si>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</si>
  <si>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</si>
  <si>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</si>
  <si>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</si>
  <si>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</si>
  <si>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</si>
  <si>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</si>
  <si>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</si>
  <si>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</si>
  <si>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</si>
  <si>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</si>
  <si>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</si>
  <si>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</si>
  <si>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</si>
  <si>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</si>
  <si>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</si>
  <si>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</si>
  <si>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</si>
  <si>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</si>
  <si>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</si>
  <si>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</si>
  <si>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</si>
  <si>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</si>
  <si>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</si>
  <si>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</si>
  <si>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</si>
  <si>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</si>
  <si>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</si>
  <si>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</si>
  <si>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</si>
  <si>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</si>
  <si>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</si>
  <si>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</si>
  <si>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</si>
  <si>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</si>
  <si>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</si>
  <si>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</si>
  <si>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</si>
  <si>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</si>
  <si>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</si>
  <si>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</si>
  <si>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</si>
  <si>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</si>
  <si>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</si>
  <si>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</si>
  <si>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</si>
  <si>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</si>
  <si>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</si>
  <si>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</si>
  <si>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</si>
  <si>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</si>
  <si>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</si>
  <si>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</si>
  <si>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</si>
  <si>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</si>
  <si>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</si>
  <si>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</si>
  <si>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</si>
  <si>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</si>
  <si>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</si>
  <si>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</si>
  <si>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</si>
  <si>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</si>
  <si>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</si>
  <si>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</si>
  <si>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</si>
  <si>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</si>
  <si>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</si>
  <si>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</si>
  <si>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</si>
  <si>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</si>
  <si>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</si>
  <si>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</si>
  <si>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</si>
  <si>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</si>
  <si>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</si>
  <si>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</si>
  <si>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</si>
  <si>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</si>
  <si>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</si>
  <si>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</si>
  <si>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</si>
  <si>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</si>
  <si>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</si>
  <si>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</si>
  <si>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</si>
  <si>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</si>
  <si>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</si>
  <si>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</si>
  <si>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</si>
  <si>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</si>
  <si>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</si>
  <si>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</si>
  <si>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</si>
  <si>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</si>
  <si>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</si>
  <si>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</si>
  <si>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</si>
  <si>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</si>
  <si>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</si>
  <si>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</si>
  <si>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</si>
  <si>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</si>
  <si>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</si>
  <si>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</si>
  <si>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</si>
  <si>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</si>
  <si>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</si>
  <si>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</si>
  <si>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</si>
  <si>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</si>
  <si>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</si>
  <si>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</si>
  <si>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</si>
  <si>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</si>
  <si>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</si>
  <si>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</si>
  <si>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</si>
  <si>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</si>
  <si>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</si>
  <si>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</si>
  <si>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</si>
  <si>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</si>
  <si>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</si>
  <si>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</si>
  <si>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</si>
  <si>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</si>
  <si>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</si>
  <si>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</si>
  <si>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</si>
  <si>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</si>
  <si>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</si>
  <si>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</si>
  <si>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</si>
  <si>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</si>
  <si>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</si>
  <si>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</si>
  <si>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</si>
  <si>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</si>
  <si>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</si>
  <si>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</si>
  <si>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</si>
  <si>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</si>
  <si>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</si>
  <si>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</si>
  <si>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</si>
  <si>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</si>
  <si>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</si>
  <si>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</si>
  <si>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</si>
  <si>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</si>
  <si>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</si>
  <si>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</si>
  <si>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</si>
  <si>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</si>
  <si>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</si>
  <si>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</si>
  <si>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</si>
  <si>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</si>
  <si>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</si>
  <si>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</si>
  <si>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</si>
  <si>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</si>
  <si>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</si>
  <si>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</si>
  <si>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</si>
  <si>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</si>
  <si>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</si>
  <si>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</si>
  <si>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</si>
  <si>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</si>
  <si>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</si>
  <si>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</si>
  <si>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</si>
  <si>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</si>
  <si>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</si>
  <si>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</si>
  <si>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</si>
  <si>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</si>
  <si>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</si>
  <si>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</si>
  <si>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</si>
  <si>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</si>
  <si>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</si>
  <si>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</si>
  <si>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</si>
  <si>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</si>
  <si>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</si>
  <si>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</si>
  <si>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</si>
  <si>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</si>
  <si>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</si>
  <si>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</si>
  <si>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</si>
  <si>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</si>
  <si>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</si>
  <si>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</si>
  <si>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</si>
  <si>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</si>
  <si>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</si>
  <si>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</si>
  <si>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</si>
  <si>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</si>
  <si>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</si>
  <si>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</si>
  <si>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</si>
  <si>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</si>
  <si>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</si>
  <si>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</si>
  <si>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</si>
  <si>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</si>
  <si>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</si>
  <si>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</si>
  <si>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</si>
  <si>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</si>
  <si>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</si>
  <si>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</si>
  <si>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</si>
  <si>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</si>
  <si>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</si>
  <si>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</si>
  <si>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</si>
  <si>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</si>
  <si>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</si>
  <si>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</si>
  <si>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</si>
  <si>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</si>
  <si>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</si>
  <si>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</si>
  <si>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</si>
  <si>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</si>
  <si>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</si>
  <si>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</si>
  <si>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</si>
  <si>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</si>
  <si>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</si>
  <si>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</si>
  <si>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</si>
  <si>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</si>
  <si>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</si>
  <si>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</si>
  <si>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</si>
  <si>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</si>
  <si>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</si>
  <si>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</si>
  <si>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</si>
  <si>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</si>
  <si>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</si>
  <si>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</si>
  <si>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</si>
  <si>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</si>
  <si>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</si>
  <si>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</si>
  <si>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</si>
  <si>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</si>
  <si>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</si>
  <si>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</si>
  <si>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</si>
  <si>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</si>
  <si>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</si>
  <si>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</si>
  <si>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</si>
  <si>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</si>
  <si>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</si>
  <si>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</si>
  <si>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</si>
  <si>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</si>
  <si>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</si>
  <si>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</si>
  <si>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</si>
  <si>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</si>
  <si>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</si>
  <si>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</si>
  <si>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</si>
  <si>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</si>
  <si>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</si>
  <si>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</si>
  <si>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</si>
  <si>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</si>
  <si>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</si>
  <si>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</si>
  <si>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</si>
  <si>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</si>
  <si>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</si>
  <si>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</si>
  <si>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</si>
  <si>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</si>
  <si>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</si>
  <si>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</si>
  <si>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</si>
  <si>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</si>
  <si>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</si>
  <si>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</si>
  <si>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</si>
  <si>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</si>
  <si>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</si>
  <si>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</si>
  <si>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</si>
  <si>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</si>
  <si>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</si>
  <si>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</si>
  <si>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</si>
  <si>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</si>
  <si>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</si>
  <si>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</si>
  <si>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</si>
  <si>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</si>
  <si>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</si>
  <si>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</si>
  <si>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</si>
  <si>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</si>
  <si>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</si>
  <si>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</si>
  <si>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</si>
  <si>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</si>
  <si>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</si>
  <si>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</si>
  <si>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</si>
  <si>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</si>
  <si>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</si>
  <si>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</si>
  <si>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</si>
  <si>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</si>
  <si>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</si>
  <si>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</si>
  <si>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</si>
  <si>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</si>
  <si>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</si>
  <si>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</si>
  <si>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</si>
  <si>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</si>
  <si>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</si>
  <si>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</si>
  <si>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</si>
  <si>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</si>
  <si>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</si>
  <si>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</si>
  <si>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</si>
  <si>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</si>
  <si>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</si>
  <si>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</si>
  <si>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</si>
  <si>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</si>
  <si>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</si>
  <si>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</si>
  <si>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</si>
  <si>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</si>
  <si>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</si>
  <si>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</si>
  <si>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</si>
  <si>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</si>
  <si>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</si>
  <si>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</si>
  <si>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</si>
  <si>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</si>
  <si>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</si>
  <si>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</si>
  <si>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</si>
  <si>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</si>
  <si>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</si>
  <si>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</si>
  <si>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</si>
  <si>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</si>
  <si>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</si>
  <si>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</si>
  <si>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</si>
  <si>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</si>
  <si>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</si>
  <si>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</si>
  <si>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</si>
  <si>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</si>
  <si>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</si>
  <si>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</si>
  <si>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</si>
  <si>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</si>
  <si>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</si>
  <si>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</si>
  <si>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</si>
  <si>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</si>
  <si>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</si>
  <si>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</si>
  <si>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</si>
  <si>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</si>
  <si>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</si>
  <si>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</si>
  <si>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</si>
  <si>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</si>
  <si>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</si>
  <si>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</si>
  <si>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</si>
  <si>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</si>
  <si>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</si>
  <si>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</si>
  <si>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</si>
  <si>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</si>
  <si>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</si>
  <si>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</si>
  <si>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</si>
  <si>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</si>
  <si>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</si>
  <si>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</si>
  <si>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</si>
  <si>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</si>
  <si>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</si>
  <si>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</si>
  <si>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</si>
  <si>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</si>
  <si>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</si>
  <si>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</si>
  <si>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</si>
  <si>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</si>
  <si>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</si>
  <si>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</si>
  <si>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</si>
  <si>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</si>
  <si>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</si>
  <si>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</si>
  <si>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</si>
  <si>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</si>
  <si>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</si>
  <si>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</si>
  <si>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</si>
  <si>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</si>
  <si>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</si>
  <si>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</si>
  <si>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</si>
  <si>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</si>
  <si>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</si>
  <si>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</si>
  <si>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</si>
  <si>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</si>
  <si>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</si>
  <si>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</si>
  <si>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</si>
  <si>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</si>
  <si>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</si>
  <si>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</si>
  <si>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</si>
  <si>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</si>
  <si>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</si>
  <si>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</si>
  <si>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</si>
  <si>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</si>
  <si>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</si>
  <si>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</si>
  <si>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</si>
  <si>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</si>
  <si>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</si>
  <si>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</si>
  <si>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</si>
  <si>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</si>
  <si>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</si>
  <si>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</si>
  <si>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</si>
  <si>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</si>
  <si>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</si>
  <si>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</si>
  <si>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</si>
  <si>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</si>
  <si>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</si>
  <si>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</si>
  <si>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</si>
  <si>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</si>
  <si>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</si>
  <si>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</si>
  <si>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</si>
  <si>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</si>
  <si>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</si>
  <si>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</si>
  <si>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</si>
  <si>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</si>
  <si>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</si>
  <si>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</si>
  <si>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</si>
  <si>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</si>
  <si>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</si>
  <si>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</si>
  <si>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</si>
  <si>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</si>
  <si>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</si>
  <si>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</si>
  <si>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</si>
  <si>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</si>
  <si>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</si>
  <si>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</si>
  <si>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</si>
  <si>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</si>
  <si>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</si>
  <si>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</si>
  <si>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</si>
  <si>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</si>
  <si>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</si>
  <si>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</si>
  <si>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</si>
  <si>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</si>
  <si>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</si>
  <si>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</si>
  <si>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</si>
  <si>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</si>
  <si>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</si>
  <si>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</si>
  <si>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</si>
  <si>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</si>
  <si>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</si>
  <si>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</si>
  <si>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</si>
  <si>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</si>
  <si>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</si>
  <si>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</si>
  <si>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</si>
  <si>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</si>
  <si>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</si>
  <si>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</si>
  <si>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</si>
  <si>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</si>
  <si>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</si>
  <si>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</si>
  <si>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</si>
  <si>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</si>
  <si>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</si>
  <si>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</si>
  <si>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</si>
  <si>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</si>
  <si>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</si>
  <si>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</si>
  <si>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</si>
  <si>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</si>
  <si>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</si>
  <si>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</si>
  <si>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</si>
  <si>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</si>
  <si>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</si>
  <si>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</si>
  <si>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</si>
  <si>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</si>
  <si>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</si>
  <si>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</si>
  <si>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</si>
  <si>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</si>
  <si>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</si>
  <si>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</si>
  <si>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</si>
  <si>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</si>
  <si>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</si>
  <si>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</si>
  <si>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</si>
  <si>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</si>
  <si>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</si>
  <si>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</si>
  <si>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</si>
  <si>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</si>
  <si>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</si>
  <si>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</si>
  <si>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</si>
  <si>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</si>
  <si>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</si>
  <si>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</si>
  <si>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</si>
  <si>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</si>
  <si>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</si>
  <si>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</si>
  <si>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</si>
  <si>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</si>
  <si>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</si>
  <si>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</si>
  <si>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</si>
  <si>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</si>
  <si>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</si>
  <si>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</si>
  <si>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</si>
  <si>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</si>
  <si>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</si>
  <si>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</si>
  <si>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</si>
  <si>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</si>
  <si>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</si>
  <si>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</si>
  <si>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</si>
  <si>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</si>
  <si>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</si>
  <si>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</si>
  <si>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</si>
  <si>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</si>
  <si>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</si>
  <si>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</si>
  <si>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</si>
  <si>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</si>
  <si>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</si>
  <si>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</si>
  <si>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</si>
  <si>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</si>
  <si>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</si>
  <si>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</si>
  <si>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</si>
  <si>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</si>
  <si>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</si>
  <si>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</si>
  <si>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</si>
  <si>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</si>
  <si>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</si>
  <si>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</si>
  <si>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</si>
  <si>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</si>
  <si>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</si>
  <si>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</si>
  <si>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</si>
  <si>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</si>
  <si>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</si>
  <si>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</si>
  <si>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</si>
  <si>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</si>
  <si>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</si>
  <si>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</si>
  <si>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</si>
  <si>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</si>
  <si>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</si>
  <si>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</si>
  <si>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</si>
  <si>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</si>
  <si>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</si>
  <si>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</si>
  <si>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</si>
  <si>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</si>
  <si>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</si>
  <si>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</si>
  <si>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</si>
  <si>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</si>
  <si>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</si>
  <si>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</si>
  <si>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</si>
  <si>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</si>
  <si>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</si>
  <si>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</si>
  <si>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</si>
  <si>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</si>
  <si>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</si>
  <si>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</si>
  <si>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</si>
  <si>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</si>
  <si>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</si>
  <si>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</si>
  <si>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</si>
  <si>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</si>
  <si>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</si>
  <si>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</si>
  <si>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</si>
  <si>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</si>
  <si>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</si>
  <si>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</si>
  <si>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</si>
  <si>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</si>
  <si>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</si>
  <si>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</si>
  <si>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</si>
  <si>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</si>
  <si>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</si>
  <si>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</si>
  <si>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</si>
  <si>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</si>
  <si>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</si>
  <si>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</si>
  <si>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</si>
  <si>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</si>
  <si>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</si>
  <si>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</si>
  <si>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</si>
  <si>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</si>
  <si>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</si>
  <si>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</si>
  <si>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</si>
  <si>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</si>
  <si>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</si>
  <si>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</si>
  <si>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</si>
  <si>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</si>
  <si>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</si>
  <si>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</si>
  <si>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</si>
  <si>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</si>
  <si>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</si>
  <si>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</si>
  <si>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</si>
  <si>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</si>
  <si>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</si>
  <si>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</si>
  <si>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</si>
  <si>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</si>
  <si>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</si>
  <si>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</si>
  <si>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</si>
  <si>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</si>
  <si>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</si>
  <si>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</si>
  <si>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</si>
  <si>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</si>
  <si>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</si>
  <si>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</si>
  <si>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</si>
  <si>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</si>
  <si>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</si>
  <si>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</si>
  <si>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</si>
  <si>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</si>
  <si>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</si>
  <si>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</si>
  <si>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</si>
  <si>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</si>
  <si>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</si>
  <si>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</si>
  <si>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</si>
  <si>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</si>
  <si>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</si>
  <si>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</si>
  <si>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</si>
  <si>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</si>
  <si>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</si>
  <si>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</si>
  <si>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</si>
  <si>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</si>
  <si>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</si>
  <si>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</si>
  <si>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</si>
  <si>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</si>
  <si>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</si>
  <si>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</si>
  <si>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</si>
  <si>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</si>
  <si>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</si>
  <si>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</si>
  <si>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</si>
  <si>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</si>
  <si>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</si>
  <si>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</si>
  <si>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</si>
  <si>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</si>
  <si>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</si>
  <si>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</si>
  <si>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</si>
  <si>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</si>
  <si>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</si>
  <si>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</si>
  <si>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</si>
  <si>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</si>
  <si>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</si>
  <si>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</si>
  <si>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</si>
  <si>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</si>
  <si>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</si>
  <si>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</si>
  <si>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</si>
  <si>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</si>
  <si>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</si>
  <si>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</si>
  <si>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</si>
  <si>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</si>
  <si>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</si>
  <si>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</si>
  <si>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</si>
  <si>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</si>
  <si>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</si>
  <si>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</si>
  <si>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</si>
  <si>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</si>
  <si>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</si>
  <si>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</si>
  <si>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</si>
  <si>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</si>
  <si>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</si>
  <si>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</si>
  <si>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</si>
  <si>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</si>
  <si>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</si>
  <si>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</si>
  <si>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</si>
  <si>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</si>
  <si>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</si>
  <si>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</si>
  <si>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</si>
  <si>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</si>
  <si>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</si>
  <si>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</si>
  <si>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</si>
  <si>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</si>
  <si>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</si>
  <si>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</si>
  <si>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</si>
  <si>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</si>
  <si>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</si>
  <si>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</si>
  <si>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</si>
  <si>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</si>
  <si>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</si>
  <si>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</si>
  <si>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</si>
  <si>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</si>
  <si>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</si>
  <si>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</si>
  <si>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</si>
  <si>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</si>
  <si>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</si>
  <si>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</si>
  <si>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</si>
  <si>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</si>
  <si>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</si>
  <si>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</si>
  <si>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</si>
  <si>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</si>
  <si>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</si>
  <si>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</si>
  <si>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</si>
  <si>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</si>
  <si>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</si>
  <si>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</si>
  <si>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</si>
  <si>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</si>
  <si>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</si>
  <si>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</si>
  <si>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</si>
  <si>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</si>
  <si>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</si>
  <si>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</si>
  <si>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</si>
  <si>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</si>
  <si>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</si>
  <si>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</si>
  <si>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</si>
  <si>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</si>
  <si>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</si>
  <si>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</si>
  <si>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</si>
  <si>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</si>
  <si>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</si>
  <si>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</si>
  <si>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</si>
  <si>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</si>
  <si>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</si>
  <si>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</si>
  <si>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</si>
  <si>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</si>
  <si>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</si>
  <si>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</si>
  <si>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</si>
  <si>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</si>
  <si>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</si>
  <si>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</si>
  <si>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</si>
  <si>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</si>
  <si>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</si>
  <si>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</si>
  <si>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</si>
  <si>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</si>
  <si>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</si>
  <si>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</si>
  <si>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</si>
  <si>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</si>
  <si>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</si>
  <si>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</si>
  <si>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</si>
  <si>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</si>
  <si>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</si>
  <si>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</si>
  <si>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</si>
  <si>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</si>
  <si>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</si>
  <si>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</si>
  <si>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</si>
  <si>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</si>
  <si>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</si>
  <si>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</si>
  <si>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</si>
  <si>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</si>
  <si>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</si>
  <si>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</si>
  <si>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</si>
  <si>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</si>
  <si>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</si>
  <si>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</si>
  <si>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</si>
  <si>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</si>
  <si>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</si>
  <si>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</si>
  <si>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</si>
  <si>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</si>
  <si>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</si>
  <si>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</si>
  <si>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</si>
  <si>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</si>
  <si>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</si>
  <si>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</si>
  <si>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</si>
  <si>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</si>
  <si>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</si>
  <si>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</si>
  <si>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</si>
  <si>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</si>
  <si>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</si>
  <si>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</si>
  <si>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</si>
  <si>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</si>
  <si>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</si>
  <si>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</si>
  <si>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</si>
  <si>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</si>
  <si>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</si>
  <si>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</si>
  <si>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</si>
  <si>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</si>
  <si>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</si>
  <si>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</si>
  <si>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</si>
  <si>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</si>
  <si>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</si>
  <si>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</si>
  <si>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</si>
  <si>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</si>
  <si>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</si>
  <si>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</si>
  <si>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</si>
  <si>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</si>
  <si>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</si>
  <si>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</si>
  <si>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</si>
  <si>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</si>
  <si>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</si>
  <si>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</si>
  <si>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</si>
  <si>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</si>
  <si>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</si>
  <si>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</si>
  <si>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</si>
  <si>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</si>
  <si>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</si>
  <si>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</si>
  <si>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</si>
  <si>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</si>
  <si>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</si>
  <si>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</si>
  <si>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</si>
  <si>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</si>
  <si>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</si>
  <si>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</si>
  <si>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</si>
  <si>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</si>
  <si>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</si>
  <si>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</si>
  <si>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</si>
  <si>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</si>
  <si>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</si>
  <si>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</si>
  <si>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</si>
  <si>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</si>
  <si>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</si>
  <si>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</si>
  <si>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</si>
  <si>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</si>
  <si>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</si>
  <si>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</si>
  <si>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</si>
  <si>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</si>
  <si>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</si>
  <si>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</si>
  <si>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</si>
  <si>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</si>
  <si>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</si>
  <si>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</si>
  <si>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</si>
  <si>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</si>
  <si>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</si>
  <si>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</si>
  <si>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</si>
  <si>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</si>
  <si>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</si>
  <si>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</si>
  <si>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</si>
  <si>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</si>
  <si>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</si>
  <si>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</si>
  <si>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</si>
  <si>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</si>
  <si>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</si>
  <si>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</si>
  <si>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</si>
  <si>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</si>
  <si>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</si>
  <si>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</si>
  <si>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</si>
  <si>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</si>
  <si>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</si>
  <si>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</si>
  <si>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</si>
  <si>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</si>
  <si>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</si>
  <si>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</si>
  <si>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</si>
  <si>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</si>
  <si>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</si>
  <si>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</si>
  <si>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</si>
  <si>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</si>
  <si>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</si>
  <si>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</si>
  <si>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</si>
  <si>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</si>
  <si>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</si>
  <si>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</si>
  <si>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</si>
  <si>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</si>
  <si>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</si>
  <si>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</si>
  <si>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</si>
  <si>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</si>
  <si>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</si>
  <si>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</si>
  <si>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</si>
  <si>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</si>
  <si>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</si>
  <si>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</si>
  <si>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</si>
  <si>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</si>
  <si>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</si>
  <si>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</si>
  <si>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</si>
  <si>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</si>
  <si>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</si>
  <si>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</si>
  <si>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</si>
  <si>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</si>
  <si>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</si>
  <si>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</si>
  <si>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</si>
  <si>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</si>
  <si>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</si>
  <si>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</si>
  <si>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</si>
  <si>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</si>
  <si>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</si>
  <si>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</si>
  <si>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</si>
  <si>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</si>
  <si>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</si>
  <si>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</si>
  <si>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</si>
  <si>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</si>
  <si>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</si>
  <si>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</si>
  <si>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</si>
  <si>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</si>
  <si>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</si>
  <si>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</si>
  <si>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</si>
  <si>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</si>
  <si>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</si>
  <si>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</si>
  <si>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</si>
  <si>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</si>
  <si>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</si>
  <si>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</si>
  <si>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</si>
  <si>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</si>
  <si>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</si>
  <si>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</si>
  <si>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</si>
  <si>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</si>
  <si>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</si>
  <si>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</si>
  <si>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</si>
  <si>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</si>
  <si>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</si>
  <si>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</si>
  <si>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</si>
  <si>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</si>
  <si>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</si>
  <si>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</si>
  <si>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</si>
  <si>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</si>
  <si>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</si>
  <si>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</si>
  <si>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</si>
  <si>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</si>
  <si>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</si>
  <si>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</si>
  <si>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</si>
  <si>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</si>
  <si>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</si>
  <si>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</si>
  <si>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</si>
  <si>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</si>
  <si>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</si>
  <si>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</si>
  <si>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</si>
  <si>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</si>
  <si>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</si>
  <si>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</si>
  <si>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</si>
  <si>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</si>
  <si>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</si>
  <si>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</si>
  <si>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</si>
  <si>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</si>
  <si>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</si>
  <si>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</si>
  <si>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</si>
  <si>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</si>
  <si>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</si>
  <si>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</si>
  <si>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</si>
  <si>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</si>
  <si>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</si>
  <si>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</si>
  <si>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</si>
  <si>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</si>
  <si>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</si>
  <si>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</si>
  <si>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</si>
  <si>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</si>
  <si>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</si>
  <si>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</si>
  <si>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</si>
  <si>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</si>
  <si>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</si>
  <si>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</si>
  <si>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</si>
  <si>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</si>
  <si>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</si>
  <si>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</si>
  <si>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</si>
  <si>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</si>
  <si>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</si>
  <si>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</si>
  <si>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</si>
  <si>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</si>
  <si>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</si>
  <si>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</si>
  <si>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</si>
  <si>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</si>
  <si>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</si>
  <si>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</si>
  <si>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</si>
  <si>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</si>
  <si>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</si>
  <si>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</si>
  <si>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</si>
  <si>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</si>
  <si>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</si>
  <si>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</si>
  <si>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</si>
  <si>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</si>
  <si>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</si>
  <si>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</si>
  <si>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</si>
  <si>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</si>
  <si>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</si>
  <si>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</si>
  <si>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</si>
  <si>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</si>
  <si>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</si>
  <si>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</si>
  <si>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</si>
  <si>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</si>
  <si>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</si>
  <si>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</si>
  <si>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</si>
  <si>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</si>
  <si>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</si>
  <si>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</si>
  <si>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</si>
  <si>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</si>
  <si>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</si>
  <si>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</si>
  <si>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</si>
  <si>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</si>
  <si>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</si>
  <si>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</si>
  <si>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</si>
  <si>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</si>
  <si>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</si>
  <si>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</si>
  <si>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</si>
  <si>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</si>
  <si>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</si>
  <si>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</si>
  <si>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</si>
  <si>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</si>
  <si>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</si>
  <si>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</si>
  <si>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</si>
  <si>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</si>
  <si>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</si>
  <si>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</si>
  <si>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</si>
  <si>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</si>
  <si>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</si>
  <si>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</si>
  <si>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</si>
  <si>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</si>
  <si>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</si>
  <si>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</si>
  <si>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</si>
  <si>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</si>
  <si>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</si>
  <si>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</si>
  <si>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</si>
  <si>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</si>
  <si>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</si>
  <si>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</si>
  <si>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</si>
  <si>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</si>
  <si>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</si>
  <si>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</si>
  <si>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</si>
  <si>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</si>
  <si>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</si>
  <si>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</si>
  <si>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</si>
  <si>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</si>
  <si>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</si>
  <si>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</si>
  <si>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</si>
  <si>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</si>
  <si>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</si>
  <si>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</si>
  <si>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</si>
  <si>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</si>
  <si>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</si>
  <si>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</si>
  <si>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</si>
  <si>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</si>
  <si>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</si>
  <si>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</si>
  <si>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</si>
  <si>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</si>
  <si>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</si>
  <si>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</si>
  <si>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</si>
  <si>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</si>
  <si>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</si>
  <si>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</si>
  <si>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</si>
  <si>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</si>
  <si>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</si>
  <si>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</si>
  <si>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</si>
  <si>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</si>
  <si>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</si>
  <si>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</si>
  <si>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</si>
  <si>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</si>
  <si>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</si>
  <si>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</si>
  <si>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</si>
  <si>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</si>
  <si>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</si>
  <si>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</si>
  <si>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</si>
  <si>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</si>
  <si>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</si>
  <si>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</si>
  <si>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</si>
  <si>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</si>
  <si>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</si>
  <si>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</si>
  <si>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</si>
  <si>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</si>
  <si>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</si>
  <si>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</si>
  <si>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</si>
  <si>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</si>
  <si>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</si>
  <si>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</si>
  <si>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</si>
  <si>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</si>
  <si>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</si>
  <si>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</si>
  <si>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</si>
  <si>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</si>
  <si>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</si>
  <si>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</si>
  <si>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</si>
  <si>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</si>
  <si>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</si>
  <si>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</si>
  <si>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</si>
  <si>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</si>
  <si>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</si>
  <si>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</si>
  <si>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</si>
  <si>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</si>
  <si>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</si>
  <si>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</si>
  <si>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</si>
  <si>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</si>
  <si>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</si>
  <si>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</si>
  <si>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</si>
  <si>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</si>
  <si>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</si>
  <si>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</si>
  <si>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</si>
  <si>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</si>
  <si>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</si>
  <si>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</si>
  <si>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</si>
  <si>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</si>
  <si>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</si>
  <si>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</si>
  <si>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</si>
  <si>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</si>
  <si>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</si>
  <si>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</si>
  <si>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</si>
  <si>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</si>
  <si>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</si>
  <si>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</si>
  <si>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</si>
  <si>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</si>
  <si>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</si>
  <si>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</si>
  <si>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</si>
  <si>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</si>
  <si>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</si>
  <si>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</si>
  <si>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</si>
  <si>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</si>
  <si>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</si>
  <si>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</si>
  <si>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</si>
  <si>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</si>
  <si>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</si>
  <si>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</si>
  <si>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</si>
  <si>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</si>
  <si>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</si>
  <si>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</si>
  <si>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</si>
  <si>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</si>
  <si>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</si>
  <si>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</si>
  <si>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</si>
  <si>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</si>
  <si>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</si>
  <si>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</si>
  <si>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</si>
  <si>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</si>
  <si>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</si>
  <si>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</si>
  <si>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</si>
  <si>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</si>
  <si>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</si>
  <si>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</si>
  <si>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</si>
  <si>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</si>
  <si>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</si>
  <si>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</si>
  <si>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</si>
  <si>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</si>
  <si>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</si>
  <si>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</si>
  <si>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</si>
  <si>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</si>
  <si>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</si>
  <si>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</si>
  <si>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</si>
  <si>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</si>
  <si>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</si>
  <si>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</si>
  <si>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</si>
  <si>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</si>
  <si>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</si>
  <si>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</si>
  <si>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</si>
  <si>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</si>
  <si>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</si>
  <si>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</si>
  <si>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</si>
  <si>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</si>
  <si>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</si>
  <si>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</si>
  <si>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</si>
  <si>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</si>
  <si>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</si>
  <si>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</si>
  <si>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</si>
  <si>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</si>
  <si>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</si>
  <si>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</si>
  <si>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</si>
  <si>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</si>
  <si>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</si>
  <si>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</si>
  <si>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</si>
  <si>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</si>
  <si>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</si>
  <si>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</si>
  <si>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</si>
  <si>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</si>
  <si>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</si>
  <si>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</si>
  <si>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</si>
  <si>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</si>
  <si>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</si>
  <si>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</si>
  <si>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</si>
  <si>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</si>
  <si>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</si>
  <si>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</si>
  <si>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</si>
  <si>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</si>
  <si>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</si>
  <si>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</si>
  <si>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</si>
  <si>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</si>
  <si>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</si>
  <si>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</si>
  <si>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</si>
  <si>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</si>
  <si>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</si>
  <si>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</si>
  <si>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</si>
  <si>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</si>
  <si>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</si>
  <si>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</si>
  <si>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</si>
  <si>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</si>
  <si>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</si>
  <si>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</si>
  <si>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</si>
  <si>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</si>
  <si>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</si>
  <si>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</si>
  <si>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</si>
  <si>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</si>
  <si>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</si>
  <si>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</si>
  <si>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</si>
  <si>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</si>
  <si>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</si>
  <si>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</si>
  <si>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</si>
  <si>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</si>
  <si>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</si>
  <si>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</si>
  <si>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</si>
  <si>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</si>
  <si>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</si>
  <si>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</si>
  <si>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</si>
  <si>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</si>
  <si>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</si>
  <si>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</si>
  <si>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</si>
  <si>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</si>
  <si>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</si>
  <si>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</si>
  <si>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</si>
  <si>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</si>
  <si>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</si>
  <si>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</si>
  <si>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</si>
  <si>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</si>
  <si>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</si>
  <si>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</si>
  <si>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</si>
  <si>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</si>
  <si>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</si>
  <si>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</si>
  <si>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</si>
  <si>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</si>
  <si>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</si>
  <si>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</si>
  <si>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</si>
  <si>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</si>
  <si>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</si>
  <si>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</si>
  <si>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</si>
  <si>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</si>
  <si>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</si>
  <si>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</si>
  <si>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</si>
  <si>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</si>
  <si>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</si>
  <si>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</si>
  <si>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</si>
  <si>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</si>
  <si>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</si>
  <si>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</si>
  <si>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</si>
  <si>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</si>
  <si>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</si>
  <si>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</si>
  <si>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</si>
  <si>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</si>
  <si>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</si>
  <si>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</si>
  <si>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</si>
  <si>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</si>
  <si>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</si>
  <si>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</si>
  <si>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</si>
  <si>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</si>
  <si>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</si>
  <si>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</si>
  <si>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</si>
  <si>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</si>
  <si>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</si>
  <si>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</si>
  <si>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</si>
  <si>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</si>
  <si>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</si>
  <si>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</si>
  <si>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</si>
  <si>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</si>
  <si>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</si>
  <si>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</si>
  <si>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</si>
  <si>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</si>
  <si>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</si>
  <si>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</si>
  <si>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</si>
  <si>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</si>
  <si>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</si>
  <si>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</si>
  <si>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</si>
  <si>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</si>
  <si>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</si>
  <si>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</si>
  <si>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</si>
  <si>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</si>
  <si>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</si>
  <si>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</si>
  <si>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</si>
  <si>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</si>
  <si>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</si>
  <si>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</si>
  <si>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</si>
  <si>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</si>
  <si>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</si>
  <si>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</si>
  <si>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</si>
  <si>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</si>
  <si>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</si>
  <si>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</si>
  <si>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</si>
  <si>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</si>
  <si>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</si>
  <si>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</si>
  <si>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</si>
  <si>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</si>
  <si>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</si>
  <si>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</si>
  <si>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</si>
  <si>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</si>
  <si>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</si>
  <si>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</si>
  <si>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</si>
  <si>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</si>
  <si>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</si>
  <si>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</si>
  <si>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</si>
  <si>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</si>
  <si>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</si>
  <si>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</si>
  <si>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</si>
  <si>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</si>
  <si>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</si>
  <si>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</si>
  <si>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</si>
  <si>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</si>
  <si>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</si>
  <si>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</si>
  <si>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</si>
  <si>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</si>
  <si>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</si>
  <si>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</si>
  <si>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</si>
  <si>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</si>
  <si>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</si>
  <si>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</si>
  <si>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</si>
  <si>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</si>
  <si>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</si>
  <si>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</si>
  <si>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</si>
  <si>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</si>
  <si>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</si>
  <si>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</si>
  <si>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</si>
  <si>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</si>
  <si>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</si>
  <si>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</si>
  <si>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</si>
  <si>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</si>
  <si>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</si>
  <si>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</si>
  <si>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</si>
  <si>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</si>
  <si>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</si>
  <si>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</si>
  <si>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</si>
  <si>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</si>
  <si>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</si>
  <si>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</si>
  <si>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</si>
  <si>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</si>
  <si>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</si>
  <si>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</si>
  <si>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</si>
  <si>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</si>
  <si>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</si>
  <si>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</si>
  <si>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</si>
  <si>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</si>
  <si>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</si>
  <si>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</si>
  <si>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</si>
  <si>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</si>
  <si>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</si>
  <si>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</si>
  <si>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</si>
  <si>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</si>
  <si>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</si>
  <si>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</si>
  <si>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</si>
  <si>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</si>
  <si>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</si>
  <si>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</si>
  <si>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</si>
  <si>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</si>
  <si>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</si>
  <si>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</si>
  <si>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</si>
  <si>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</si>
  <si>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</si>
  <si>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</si>
  <si>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</si>
  <si>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</si>
  <si>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</si>
  <si>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</si>
  <si>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</si>
  <si>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</si>
  <si>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</si>
  <si>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</si>
  <si>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</si>
  <si>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</si>
  <si>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</si>
  <si>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</si>
  <si>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</si>
  <si>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</si>
  <si>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</si>
  <si>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</si>
  <si>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</si>
  <si>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</si>
  <si>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</si>
  <si>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</si>
  <si>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</si>
  <si>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</si>
  <si>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</si>
  <si>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</si>
  <si>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</si>
  <si>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</si>
  <si>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</si>
  <si>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</si>
  <si>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</si>
  <si>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</si>
  <si>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</si>
  <si>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</si>
  <si>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</si>
  <si>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</si>
  <si>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</si>
  <si>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</si>
  <si>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</si>
  <si>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</si>
  <si>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</si>
  <si>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</si>
  <si>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</si>
  <si>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</si>
  <si>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</si>
  <si>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</si>
  <si>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</si>
  <si>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</si>
  <si>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</si>
  <si>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</si>
  <si>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</si>
  <si>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</si>
  <si>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</si>
  <si>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</si>
  <si>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</si>
  <si>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</si>
  <si>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</si>
  <si>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</si>
  <si>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</si>
  <si>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</si>
  <si>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</si>
  <si>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</si>
  <si>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</si>
  <si>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</si>
  <si>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</si>
  <si>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</si>
  <si>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</si>
  <si>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</si>
  <si>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</si>
  <si>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</si>
  <si>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</si>
  <si>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</si>
  <si>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</si>
  <si>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</si>
  <si>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</si>
  <si>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</si>
  <si>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</si>
  <si>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</si>
  <si>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</si>
  <si>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</si>
  <si>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</si>
  <si>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</si>
  <si>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</si>
  <si>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</si>
  <si>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</si>
  <si>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</si>
  <si>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</si>
  <si>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</si>
  <si>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</si>
  <si>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</si>
  <si>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</si>
  <si>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</si>
  <si>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</si>
  <si>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</si>
  <si>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</si>
  <si>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</si>
  <si>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</si>
  <si>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</si>
  <si>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</si>
  <si>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</si>
  <si>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</si>
  <si>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</si>
  <si>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</si>
  <si>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</si>
  <si>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</si>
  <si>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</si>
  <si>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</si>
  <si>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</si>
  <si>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</si>
  <si>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</si>
  <si>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</si>
  <si>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</si>
  <si>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</si>
  <si>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</si>
  <si>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</si>
  <si>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</si>
  <si>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</si>
  <si>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</si>
  <si>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</si>
  <si>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</si>
  <si>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</si>
  <si>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</si>
  <si>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</si>
  <si>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</si>
  <si>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</si>
  <si>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</si>
  <si>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</si>
  <si>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</si>
  <si>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</si>
  <si>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</si>
  <si>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</si>
  <si>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</si>
  <si>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</si>
  <si>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</si>
  <si>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</si>
  <si>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</si>
  <si>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</si>
  <si>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</si>
  <si>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</si>
  <si>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</si>
  <si>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</si>
  <si>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</si>
  <si>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</si>
  <si>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</si>
  <si>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</si>
  <si>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</si>
  <si>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</si>
  <si>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</si>
  <si>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</si>
  <si>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</si>
  <si>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</si>
  <si>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</si>
  <si>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</si>
  <si>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</si>
  <si>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</si>
  <si>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</si>
  <si>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</si>
  <si>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</si>
  <si>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</si>
  <si>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</si>
  <si>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</si>
  <si>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</si>
  <si>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</si>
  <si>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</si>
  <si>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</si>
  <si>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</si>
  <si>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</si>
  <si>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</si>
  <si>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</si>
  <si>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</si>
  <si>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</si>
  <si>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</si>
  <si>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</si>
  <si>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</si>
  <si>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</si>
  <si>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</si>
  <si>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</si>
  <si>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</si>
  <si>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</si>
  <si>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</si>
  <si>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</si>
  <si>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</si>
  <si>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</si>
  <si>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</si>
  <si>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</si>
  <si>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</si>
  <si>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</si>
  <si>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</si>
  <si>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</si>
  <si>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</si>
  <si>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</si>
  <si>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</si>
  <si>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</si>
  <si>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</si>
  <si>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</si>
  <si>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</si>
  <si>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</si>
  <si>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</si>
  <si>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</si>
  <si>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</si>
  <si>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</si>
  <si>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</si>
  <si>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</si>
  <si>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</si>
  <si>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</si>
  <si>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</si>
  <si>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</si>
  <si>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</si>
  <si>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</si>
  <si>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</si>
  <si>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</si>
  <si>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</si>
  <si>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</si>
  <si>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</si>
  <si>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</si>
  <si>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</si>
  <si>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</si>
  <si>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</si>
  <si>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</si>
  <si>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</si>
  <si>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</si>
  <si>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</si>
  <si>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</si>
  <si>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</si>
  <si>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</si>
  <si>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</si>
  <si>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</si>
  <si>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</si>
  <si>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</si>
  <si>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</si>
  <si>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</si>
  <si>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</si>
  <si>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</si>
  <si>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</si>
  <si>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</si>
  <si>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</si>
  <si>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</si>
  <si>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</si>
  <si>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</si>
  <si>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</si>
  <si>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</si>
  <si>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</si>
  <si>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</si>
  <si>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</si>
  <si>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</si>
  <si>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</si>
  <si>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</si>
  <si>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</si>
  <si>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</si>
  <si>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</si>
  <si>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</si>
  <si>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</si>
  <si>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</si>
  <si>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</si>
  <si>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</si>
  <si>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</si>
  <si>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</si>
  <si>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</si>
  <si>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</si>
  <si>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</si>
  <si>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</si>
  <si>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</si>
  <si>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</si>
  <si>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</si>
  <si>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</si>
  <si>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</si>
  <si>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</si>
  <si>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</si>
  <si>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</si>
  <si>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</si>
  <si>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</si>
  <si>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</si>
  <si>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</si>
  <si>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</si>
  <si>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</si>
  <si>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</si>
  <si>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</si>
  <si>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</si>
  <si>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</si>
  <si>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</si>
  <si>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</si>
  <si>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</si>
  <si>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</si>
  <si>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</si>
  <si>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</si>
  <si>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</si>
  <si>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</si>
  <si>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</si>
  <si>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</si>
  <si>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</si>
  <si>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</si>
  <si>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</si>
  <si>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</si>
  <si>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</si>
  <si>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</si>
  <si>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</si>
  <si>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</si>
  <si>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</si>
  <si>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</si>
  <si>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</si>
  <si>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</si>
  <si>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</si>
  <si>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</si>
  <si>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</si>
  <si>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</si>
  <si>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</si>
  <si>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</si>
  <si>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</si>
  <si>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</si>
  <si>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</si>
  <si>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</si>
  <si>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</si>
  <si>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</si>
  <si>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</si>
  <si>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</si>
  <si>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</si>
  <si>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</si>
  <si>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</si>
  <si>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</si>
  <si>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</si>
  <si>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</si>
  <si>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</si>
  <si>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</si>
  <si>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</si>
  <si>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</si>
  <si>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</si>
  <si>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</si>
  <si>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</si>
  <si>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</si>
  <si>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</si>
  <si>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</si>
  <si>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</si>
  <si>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</si>
  <si>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</si>
  <si>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</si>
  <si>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</si>
  <si>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</si>
  <si>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</si>
  <si>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</si>
  <si>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</si>
  <si>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</si>
  <si>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</si>
  <si>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</si>
  <si>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</si>
  <si>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</si>
  <si>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</si>
  <si>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</si>
  <si>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</si>
  <si>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</si>
  <si>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</si>
  <si>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</si>
  <si>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</si>
  <si>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</si>
  <si>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</si>
  <si>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</si>
  <si>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</si>
  <si>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</si>
  <si>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</si>
  <si>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</si>
  <si>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</si>
  <si>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</si>
  <si>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</si>
  <si>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</si>
  <si>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</si>
  <si>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</si>
  <si>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</si>
  <si>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</si>
  <si>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</si>
  <si>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</si>
  <si>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</si>
  <si>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</si>
  <si>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</si>
  <si>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</si>
  <si>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</si>
  <si>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</si>
  <si>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</si>
  <si>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</si>
  <si>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</si>
  <si>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</si>
  <si>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</si>
  <si>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</si>
  <si>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</si>
  <si>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</si>
  <si>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</si>
  <si>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</si>
  <si>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</si>
  <si>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</si>
  <si>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</si>
  <si>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</si>
  <si>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</si>
  <si>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</si>
  <si>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</si>
  <si>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</si>
  <si>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</si>
  <si>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</si>
  <si>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</si>
  <si>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</si>
  <si>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</si>
  <si>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</si>
  <si>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</si>
  <si>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</si>
  <si>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</si>
  <si>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</si>
  <si>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</si>
  <si>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</si>
  <si>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</si>
  <si>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</si>
  <si>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</si>
  <si>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</si>
  <si>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</si>
  <si>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</si>
  <si>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</si>
  <si>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</si>
  <si>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</si>
  <si>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</si>
  <si>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</si>
  <si>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</si>
  <si>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</si>
  <si>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</si>
  <si>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</si>
  <si>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</si>
  <si>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</si>
  <si>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</si>
  <si>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</si>
  <si>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</si>
  <si>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</si>
  <si>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</si>
  <si>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</si>
  <si>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</si>
  <si>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</si>
  <si>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</si>
  <si>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</si>
  <si>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</si>
  <si>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</si>
  <si>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</si>
  <si>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</si>
  <si>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</si>
  <si>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</si>
  <si>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</si>
  <si>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</si>
  <si>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</si>
  <si>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</si>
  <si>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</si>
  <si>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</si>
  <si>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</si>
  <si>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</si>
  <si>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</si>
  <si>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</si>
  <si>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</si>
  <si>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</si>
  <si>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</si>
  <si>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</si>
  <si>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</si>
  <si>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</si>
  <si>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</si>
  <si>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</si>
  <si>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</si>
  <si>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</si>
  <si>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</si>
  <si>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</si>
  <si>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</si>
  <si>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</si>
  <si>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</si>
  <si>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</si>
  <si>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</si>
  <si>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</si>
  <si>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</si>
  <si>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</si>
  <si>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</si>
  <si>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</si>
  <si>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</si>
  <si>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</si>
  <si>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</si>
  <si>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</si>
  <si>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</si>
  <si>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</si>
  <si>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</si>
  <si>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</si>
  <si>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</si>
  <si>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</si>
  <si>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</si>
  <si>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</si>
  <si>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</si>
  <si>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</si>
  <si>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</si>
  <si>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</si>
  <si>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</si>
  <si>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</si>
  <si>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</si>
  <si>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</si>
  <si>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</si>
  <si>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</si>
  <si>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</si>
  <si>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</si>
  <si>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</si>
  <si>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</si>
  <si>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</si>
  <si>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</si>
  <si>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</si>
  <si>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</si>
  <si>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</si>
  <si>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</si>
  <si>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</si>
  <si>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</si>
  <si>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</si>
  <si>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</si>
  <si>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</si>
  <si>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</si>
  <si>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</si>
  <si>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</si>
  <si>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</si>
  <si>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</si>
  <si>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</si>
  <si>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</si>
  <si>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</si>
  <si>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</si>
  <si>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</si>
  <si>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</si>
  <si>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</si>
  <si>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</si>
  <si>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</si>
  <si>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</si>
  <si>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</si>
  <si>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</si>
  <si>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</si>
  <si>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</si>
  <si>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</si>
  <si>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</si>
  <si>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</si>
  <si>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</si>
  <si>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</si>
  <si>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</si>
  <si>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</si>
  <si>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</si>
  <si>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</si>
  <si>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</si>
  <si>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</si>
  <si>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</si>
  <si>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</si>
  <si>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</si>
  <si>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</si>
  <si>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</si>
  <si>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</si>
  <si>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</si>
  <si>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</si>
  <si>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</si>
  <si>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</si>
  <si>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</si>
  <si>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</si>
  <si>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</si>
  <si>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</si>
  <si>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</si>
  <si>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</si>
  <si>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</si>
  <si>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</si>
  <si>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</si>
  <si>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</si>
  <si>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</si>
  <si>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</si>
  <si>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</si>
  <si>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</si>
  <si>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</si>
  <si>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</si>
  <si>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</si>
  <si>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</si>
  <si>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</si>
  <si>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</si>
  <si>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</si>
  <si>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</si>
  <si>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</si>
  <si>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</si>
  <si>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</si>
  <si>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</si>
  <si>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</si>
  <si>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</si>
  <si>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</si>
  <si>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</si>
  <si>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</si>
  <si>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</si>
  <si>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</si>
  <si>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</si>
  <si>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</si>
  <si>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</si>
  <si>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</si>
  <si>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</si>
  <si>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</si>
  <si>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</si>
  <si>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</si>
  <si>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</si>
  <si>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</si>
  <si>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</si>
  <si>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</si>
  <si>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</si>
  <si>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</si>
  <si>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</si>
  <si>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</si>
  <si>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</si>
  <si>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</si>
  <si>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</si>
  <si>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</si>
  <si>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</si>
  <si>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</si>
  <si>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</si>
  <si>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</si>
  <si>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</si>
  <si>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</si>
  <si>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</si>
  <si>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</si>
  <si>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</si>
  <si>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</si>
  <si>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</si>
  <si>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</si>
  <si>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</si>
  <si>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</si>
  <si>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</si>
  <si>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</si>
  <si>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</si>
  <si>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</si>
  <si>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</si>
  <si>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</si>
  <si>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</si>
  <si>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</si>
  <si>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</si>
  <si>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</si>
  <si>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</si>
  <si>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</si>
  <si>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</si>
  <si>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</si>
  <si>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</si>
  <si>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</si>
  <si>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</si>
  <si>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</si>
  <si>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</si>
  <si>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</si>
  <si>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</si>
  <si>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</si>
  <si>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</si>
  <si>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</si>
  <si>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</si>
  <si>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</si>
  <si>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</si>
  <si>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</si>
  <si>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</si>
  <si>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</si>
  <si>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</si>
  <si>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</si>
  <si>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</si>
  <si>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</si>
  <si>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</si>
  <si>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</si>
  <si>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</si>
  <si>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</si>
  <si>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</si>
  <si>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</si>
  <si>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</si>
  <si>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</si>
  <si>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</si>
  <si>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</si>
  <si>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</si>
  <si>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</si>
  <si>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</si>
  <si>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</si>
  <si>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</si>
  <si>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</si>
  <si>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</si>
  <si>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</si>
  <si>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</si>
  <si>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</si>
  <si>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</si>
  <si>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</si>
  <si>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</si>
  <si>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</si>
  <si>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</si>
  <si>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</si>
  <si>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</si>
  <si>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</si>
  <si>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</si>
  <si>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</si>
  <si>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</si>
  <si>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</si>
  <si>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</si>
  <si>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</si>
  <si>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</si>
  <si>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</si>
  <si>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</si>
  <si>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</si>
  <si>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</si>
  <si>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</si>
  <si>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</si>
  <si>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</si>
  <si>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</si>
  <si>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</si>
  <si>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</si>
  <si>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</si>
  <si>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</si>
  <si>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</si>
  <si>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</si>
  <si>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</si>
  <si>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</si>
  <si>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</si>
  <si>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</si>
  <si>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</si>
  <si>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</si>
  <si>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</si>
  <si>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</si>
  <si>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</si>
  <si>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</si>
  <si>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</si>
  <si>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</si>
  <si>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</si>
  <si>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</si>
  <si>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</si>
  <si>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</si>
  <si>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</si>
  <si>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</si>
  <si>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</si>
  <si>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</si>
  <si>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</si>
  <si>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</si>
  <si>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</si>
  <si>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</si>
  <si>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</si>
  <si>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</si>
  <si>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</si>
  <si>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</si>
  <si>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</si>
  <si>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</si>
  <si>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</si>
  <si>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</si>
  <si>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</si>
  <si>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</si>
  <si>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</si>
  <si>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</si>
  <si>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</si>
  <si>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</si>
  <si>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</si>
  <si>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</si>
  <si>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</si>
  <si>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</si>
  <si>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</si>
  <si>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</si>
  <si>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</si>
  <si>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</si>
  <si>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</si>
  <si>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</si>
  <si>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</si>
  <si>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</si>
  <si>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</si>
  <si>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</si>
  <si>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</si>
  <si>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</si>
  <si>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</si>
  <si>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</si>
  <si>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</si>
  <si>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</si>
  <si>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</si>
  <si>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</si>
  <si>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</si>
  <si>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</si>
  <si>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</si>
  <si>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</si>
  <si>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</si>
  <si>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</si>
  <si>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</si>
  <si>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</si>
  <si>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</si>
  <si>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</si>
  <si>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</si>
  <si>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</si>
  <si>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</si>
  <si>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</si>
  <si>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</si>
  <si>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</si>
  <si>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</si>
  <si>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</si>
  <si>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</si>
  <si>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</si>
  <si>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</si>
  <si>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</si>
  <si>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</si>
  <si>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</si>
  <si>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</si>
  <si>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</si>
  <si>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</si>
  <si>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</si>
  <si>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</si>
  <si>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</si>
  <si>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</si>
  <si>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</si>
  <si>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</si>
  <si>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</si>
  <si>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</si>
  <si>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</si>
  <si>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</si>
  <si>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</si>
  <si>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</si>
  <si>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</si>
  <si>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</si>
  <si>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</si>
  <si>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</si>
  <si>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</si>
  <si>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</si>
  <si>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</si>
  <si>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</si>
  <si>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</si>
  <si>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</si>
  <si>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</si>
  <si>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</si>
  <si>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</si>
  <si>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</si>
  <si>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</si>
  <si>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</si>
  <si>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</si>
  <si>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</si>
  <si>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</si>
  <si>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</si>
  <si>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</si>
  <si>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</si>
  <si>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</si>
  <si>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</si>
  <si>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</si>
  <si>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</si>
  <si>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</si>
  <si>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</si>
  <si>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</si>
  <si>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</si>
  <si>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</si>
  <si>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</si>
  <si>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</si>
  <si>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</si>
  <si>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</si>
  <si>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</si>
  <si>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</si>
  <si>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</si>
  <si>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</si>
  <si>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</si>
  <si>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</si>
  <si>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</si>
  <si>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</si>
  <si>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</si>
  <si>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</si>
  <si>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</si>
  <si>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</si>
  <si>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</si>
  <si>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</si>
  <si>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</si>
  <si>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</si>
  <si>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</si>
  <si>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</si>
  <si>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</si>
  <si>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</si>
  <si>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</si>
  <si>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</si>
  <si>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</si>
  <si>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</si>
  <si>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</si>
  <si>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</si>
  <si>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</si>
  <si>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</si>
  <si>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</si>
  <si>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</si>
  <si>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</si>
  <si>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</si>
  <si>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</si>
  <si>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</si>
  <si>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</si>
  <si>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</si>
  <si>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</si>
  <si>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</si>
  <si>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</si>
  <si>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</si>
  <si>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</si>
  <si>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</si>
  <si>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</si>
  <si>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</si>
  <si>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</si>
  <si>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</si>
  <si>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</si>
  <si>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</si>
  <si>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</si>
  <si>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</si>
  <si>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</si>
  <si>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</si>
  <si>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</si>
  <si>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</si>
  <si>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</si>
  <si>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</si>
  <si>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</si>
  <si>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</si>
  <si>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</si>
  <si>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</si>
  <si>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</si>
  <si>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</si>
  <si>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</si>
  <si>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</si>
  <si>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</si>
  <si>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</si>
  <si>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</si>
  <si>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</si>
  <si>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</si>
  <si>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</si>
  <si>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</si>
  <si>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</si>
  <si>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</si>
  <si>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</si>
  <si>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</si>
  <si>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</si>
  <si>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</si>
  <si>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</si>
  <si>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</si>
  <si>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</si>
  <si>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</si>
  <si>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</si>
  <si>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</si>
  <si>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</si>
  <si>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</si>
  <si>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</si>
  <si>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</si>
  <si>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</si>
  <si>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</si>
  <si>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</si>
  <si>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</si>
  <si>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</si>
  <si>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</si>
  <si>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</si>
  <si>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</si>
  <si>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</si>
  <si>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</si>
  <si>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</si>
  <si>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</si>
  <si>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</si>
  <si>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</si>
  <si>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</si>
  <si>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</si>
  <si>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</si>
  <si>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</si>
  <si>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</si>
  <si>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</si>
  <si>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</si>
  <si>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</si>
  <si>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</si>
  <si>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</si>
  <si>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</si>
  <si>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</si>
  <si>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</si>
  <si>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</si>
  <si>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</si>
  <si>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</si>
  <si>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</si>
  <si>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</si>
  <si>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</si>
  <si>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</si>
  <si>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</si>
  <si>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</si>
  <si>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</si>
  <si>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</si>
  <si>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</si>
  <si>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</si>
  <si>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</si>
  <si>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</si>
  <si>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</si>
  <si>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</si>
  <si>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</si>
  <si>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</si>
  <si>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</si>
  <si>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</si>
  <si>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</si>
  <si>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</si>
  <si>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</si>
  <si>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</si>
  <si>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</si>
  <si>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</si>
  <si>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</si>
  <si>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</si>
  <si>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</si>
  <si>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</si>
  <si>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</si>
  <si>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</si>
  <si>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</si>
  <si>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</si>
  <si>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</si>
  <si>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</si>
  <si>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</si>
  <si>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</si>
  <si>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</si>
  <si>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</si>
  <si>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</si>
  <si>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</si>
  <si>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</si>
  <si>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</si>
  <si>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</si>
  <si>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</si>
  <si>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</si>
  <si>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</si>
  <si>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</si>
  <si>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</si>
  <si>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</si>
  <si>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</si>
  <si>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</si>
  <si>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</si>
  <si>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</si>
  <si>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</si>
  <si>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</si>
  <si>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</si>
  <si>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</si>
  <si>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</si>
  <si>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</si>
  <si>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</si>
  <si>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</si>
  <si>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</si>
  <si>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</si>
  <si>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</si>
  <si>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</si>
  <si>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</si>
  <si>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</si>
  <si>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</si>
  <si>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</si>
  <si>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</si>
  <si>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</si>
  <si>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</si>
  <si>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</si>
  <si>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</si>
  <si>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</si>
  <si>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</si>
  <si>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</si>
  <si>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</si>
  <si>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</si>
  <si>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</si>
  <si>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</si>
  <si>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</si>
  <si>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</si>
  <si>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</si>
  <si>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</si>
  <si>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</si>
  <si>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</si>
  <si>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</si>
  <si>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</si>
  <si>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</si>
  <si>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</si>
  <si>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</si>
  <si>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</si>
  <si>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</si>
  <si>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</si>
  <si>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</si>
  <si>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</si>
  <si>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</si>
  <si>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</si>
  <si>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</si>
  <si>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</si>
  <si>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</si>
  <si>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</si>
  <si>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</si>
  <si>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</si>
  <si>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</si>
  <si>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</si>
  <si>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</si>
  <si>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</si>
  <si>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</si>
  <si>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</si>
  <si>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</si>
  <si>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</si>
  <si>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</si>
  <si>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</si>
  <si>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</si>
  <si>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</si>
  <si>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</si>
  <si>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</si>
  <si>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</si>
  <si>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</si>
  <si>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</si>
  <si>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</si>
  <si>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</si>
  <si>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</si>
  <si>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</si>
  <si>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</si>
  <si>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</si>
  <si>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</si>
  <si>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</si>
  <si>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</si>
  <si>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</si>
  <si>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</si>
  <si>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</si>
  <si>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</si>
  <si>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</si>
  <si>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</si>
  <si>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</si>
  <si>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</si>
  <si>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</si>
  <si>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</si>
  <si>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</si>
  <si>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</si>
  <si>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</si>
  <si>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</si>
  <si>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</si>
  <si>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</si>
  <si>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</si>
  <si>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</si>
  <si>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</si>
  <si>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</si>
  <si>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</si>
  <si>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</si>
  <si>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</si>
  <si>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</si>
  <si>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</si>
  <si>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</si>
  <si>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</si>
  <si>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</si>
  <si>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</si>
  <si>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</si>
  <si>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</si>
  <si>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</si>
  <si>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</si>
  <si>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</si>
  <si>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</si>
  <si>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</si>
  <si>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</si>
  <si>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</si>
  <si>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</si>
  <si>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</si>
  <si>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</si>
  <si>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</si>
  <si>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</si>
  <si>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</si>
  <si>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</si>
  <si>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</si>
  <si>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</si>
  <si>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</si>
  <si>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</si>
  <si>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</si>
  <si>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</si>
  <si>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</si>
  <si>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</si>
  <si>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</si>
  <si>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</si>
  <si>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</si>
  <si>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</si>
  <si>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</si>
  <si>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</si>
  <si>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</si>
  <si>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</si>
  <si>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</si>
  <si>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</si>
  <si>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</si>
  <si>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</si>
  <si>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</si>
  <si>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</si>
  <si>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</si>
  <si>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</si>
  <si>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</si>
  <si>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</si>
  <si>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</si>
  <si>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</si>
  <si>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</si>
  <si>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</si>
  <si>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</si>
  <si>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</si>
  <si>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</si>
  <si>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</si>
  <si>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</si>
  <si>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</si>
  <si>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</si>
  <si>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</si>
  <si>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</si>
  <si>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</si>
  <si>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</si>
  <si>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</si>
  <si>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</si>
  <si>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</si>
  <si>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</si>
  <si>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</si>
  <si>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</si>
  <si>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</si>
  <si>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</si>
  <si>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</si>
  <si>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</si>
  <si>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</si>
  <si>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</si>
  <si>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</si>
  <si>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</si>
  <si>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</si>
  <si>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</si>
  <si>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</si>
  <si>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</si>
  <si>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</si>
  <si>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</si>
  <si>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</si>
  <si>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</si>
  <si>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</si>
  <si>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</si>
  <si>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</si>
  <si>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</si>
  <si>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</si>
  <si>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</si>
  <si>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</si>
  <si>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</si>
  <si>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</si>
  <si>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</si>
  <si>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</si>
  <si>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</si>
  <si>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</si>
  <si>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</si>
  <si>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</si>
  <si>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</si>
  <si>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</si>
  <si>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</si>
  <si>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</si>
  <si>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</si>
  <si>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</si>
  <si>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</si>
  <si>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</si>
  <si>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</si>
  <si>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</si>
  <si>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</si>
  <si>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</si>
  <si>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</si>
  <si>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</si>
  <si>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</si>
  <si>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</si>
  <si>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</si>
  <si>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</si>
  <si>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</si>
  <si>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</si>
  <si>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</si>
  <si>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</si>
  <si>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</si>
  <si>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</si>
  <si>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</si>
  <si>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</si>
  <si>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</si>
  <si>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</si>
  <si>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</si>
  <si>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</si>
  <si>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</si>
  <si>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</si>
  <si>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</si>
  <si>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</si>
  <si>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</si>
  <si>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</si>
  <si>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</si>
  <si>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</si>
  <si>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</si>
  <si>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</si>
  <si>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</si>
  <si>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</si>
  <si>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</si>
  <si>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</si>
  <si>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</si>
  <si>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</si>
  <si>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</si>
  <si>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</si>
  <si>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</si>
  <si>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</si>
  <si>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</si>
  <si>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</si>
  <si>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</si>
  <si>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</si>
  <si>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</si>
  <si>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</si>
  <si>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</si>
  <si>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</si>
  <si>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</si>
  <si>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</si>
  <si>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</si>
  <si>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</si>
  <si>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</si>
  <si>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</si>
  <si>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</si>
  <si>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</si>
  <si>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</si>
  <si>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</si>
  <si>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</si>
  <si>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</si>
  <si>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</si>
  <si>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</si>
  <si>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</si>
  <si>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</si>
  <si>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</si>
  <si>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</si>
  <si>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</si>
  <si>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</si>
  <si>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</si>
  <si>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</si>
  <si>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</si>
  <si>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</si>
  <si>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</si>
  <si>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</si>
  <si>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</si>
  <si>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</si>
  <si>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</si>
  <si>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</si>
  <si>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</si>
  <si>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</si>
  <si>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</si>
  <si>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</si>
  <si>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</si>
  <si>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</si>
  <si>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</si>
  <si>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</si>
  <si>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</si>
  <si>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</si>
  <si>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</si>
  <si>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</si>
  <si>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</si>
  <si>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</si>
  <si>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</si>
  <si>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</si>
  <si>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</si>
  <si>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</si>
  <si>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</si>
  <si>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</si>
  <si>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</si>
  <si>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</si>
  <si>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</si>
  <si>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</si>
  <si>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</si>
  <si>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</si>
  <si>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</si>
  <si>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</si>
  <si>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</si>
  <si>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</si>
  <si>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</si>
  <si>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</si>
  <si>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</si>
  <si>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</si>
  <si>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</si>
  <si>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</si>
  <si>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</si>
  <si>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</si>
  <si>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</si>
  <si>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</si>
  <si>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</si>
  <si>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</si>
  <si>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</si>
  <si>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</si>
  <si>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</si>
  <si>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</si>
  <si>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</si>
  <si>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</si>
  <si>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</si>
  <si>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</si>
  <si>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</si>
  <si>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</si>
  <si>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</si>
  <si>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</si>
  <si>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</si>
  <si>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</si>
  <si>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</si>
  <si>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</si>
  <si>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</si>
  <si>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</si>
  <si>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</si>
  <si>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</si>
  <si>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</si>
  <si>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</si>
  <si>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</si>
  <si>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</si>
  <si>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</si>
  <si>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</si>
  <si>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</si>
  <si>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</si>
  <si>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</si>
  <si>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</si>
  <si>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</si>
  <si>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</si>
  <si>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</si>
  <si>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</si>
  <si>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</si>
  <si>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</si>
  <si>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</si>
  <si>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</si>
  <si>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</si>
  <si>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</si>
  <si>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</si>
  <si>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</si>
  <si>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</si>
  <si>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</si>
  <si>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</si>
  <si>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</si>
  <si>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</si>
  <si>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</si>
  <si>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</si>
  <si>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</si>
  <si>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</si>
  <si>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</si>
  <si>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</si>
  <si>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</si>
  <si>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</si>
  <si>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</si>
  <si>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</si>
  <si>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</si>
  <si>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</si>
  <si>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</si>
  <si>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</si>
  <si>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</si>
  <si>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</si>
  <si>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</si>
  <si>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</si>
  <si>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</si>
  <si>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</si>
  <si>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</si>
  <si>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</si>
  <si>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</si>
  <si>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</si>
  <si>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</si>
  <si>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</si>
  <si>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</si>
  <si>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</si>
  <si>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</si>
  <si>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</si>
  <si>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</si>
  <si>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</si>
  <si>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</si>
  <si>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</si>
  <si>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</si>
  <si>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</si>
  <si>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</si>
  <si>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</si>
  <si>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</si>
  <si>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</si>
  <si>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</si>
  <si>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</si>
  <si>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</si>
  <si>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</si>
  <si>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</si>
  <si>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</si>
  <si>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</si>
  <si>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</si>
  <si>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</si>
  <si>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</si>
  <si>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</si>
  <si>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</si>
  <si>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</si>
  <si>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</si>
  <si>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</si>
  <si>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</si>
  <si>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</si>
  <si>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</si>
  <si>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</si>
  <si>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</si>
  <si>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</si>
  <si>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</si>
  <si>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</si>
  <si>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</si>
  <si>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</si>
  <si>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</si>
  <si>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</si>
  <si>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</si>
  <si>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</si>
  <si>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</si>
  <si>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</si>
  <si>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</si>
  <si>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</si>
  <si>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</si>
  <si>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</si>
  <si>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</si>
  <si>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</si>
  <si>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</si>
  <si>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</si>
  <si>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</si>
  <si>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</si>
  <si>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</si>
  <si>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</si>
  <si>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</si>
  <si>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</si>
  <si>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</si>
  <si>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</si>
  <si>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</si>
  <si>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</si>
  <si>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</si>
  <si>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</si>
  <si>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</si>
  <si>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</si>
  <si>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</si>
  <si>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</si>
  <si>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</si>
  <si>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</si>
  <si>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</si>
  <si>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</si>
  <si>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</si>
  <si>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</si>
  <si>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</si>
  <si>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</si>
  <si>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</si>
  <si>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</si>
  <si>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</si>
  <si>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</si>
  <si>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</si>
  <si>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</si>
  <si>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</si>
  <si>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</si>
  <si>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</si>
  <si>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</si>
  <si>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</si>
  <si>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</si>
  <si>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</si>
  <si>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</si>
  <si>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</si>
  <si>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</si>
  <si>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</si>
  <si>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</si>
  <si>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</si>
  <si>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</si>
  <si>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</si>
  <si>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</si>
  <si>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</si>
  <si>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</si>
  <si>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</si>
  <si>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</si>
  <si>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</si>
  <si>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</si>
  <si>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</si>
  <si>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</si>
  <si>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</si>
  <si>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</si>
  <si>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</si>
  <si>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</si>
  <si>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</si>
  <si>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</si>
  <si>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</si>
  <si>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</si>
  <si>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</si>
  <si>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</si>
  <si>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</si>
  <si>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</si>
  <si>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</si>
  <si>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</si>
  <si>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</si>
  <si>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</si>
  <si>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</si>
  <si>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</si>
  <si>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</si>
  <si>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</si>
  <si>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</si>
  <si>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</si>
  <si>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</si>
  <si>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</si>
  <si>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</si>
  <si>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</si>
  <si>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</si>
  <si>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</si>
  <si>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</si>
  <si>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</si>
  <si>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</si>
  <si>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</si>
  <si>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</si>
  <si>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</si>
  <si>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</si>
  <si>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</si>
  <si>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</si>
  <si>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</si>
  <si>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</si>
  <si>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</si>
  <si>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</si>
  <si>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</si>
  <si>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</si>
  <si>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</si>
  <si>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</si>
  <si>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</si>
  <si>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</si>
  <si>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</si>
  <si>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</si>
  <si>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</si>
  <si>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</si>
  <si>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</si>
  <si>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</si>
  <si>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</si>
  <si>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</si>
  <si>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</si>
  <si>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</si>
  <si>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</si>
  <si>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</si>
  <si>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</si>
  <si>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</si>
  <si>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</si>
  <si>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</si>
  <si>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</si>
  <si>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</si>
  <si>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</si>
  <si>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</si>
  <si>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</si>
  <si>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</si>
  <si>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</si>
  <si>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</si>
  <si>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</si>
  <si>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</si>
  <si>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</si>
  <si>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</si>
  <si>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</si>
  <si>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</si>
  <si>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</si>
  <si>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</si>
  <si>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</si>
  <si>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</si>
  <si>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</si>
  <si>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</si>
  <si>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</si>
  <si>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</si>
  <si>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</si>
  <si>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</si>
  <si>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</si>
  <si>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</si>
  <si>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</si>
  <si>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</si>
  <si>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</si>
  <si>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</si>
  <si>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</si>
  <si>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</si>
  <si>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</si>
  <si>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</si>
  <si>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</si>
  <si>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</si>
  <si>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</si>
  <si>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</si>
  <si>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</si>
  <si>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</si>
  <si>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</si>
  <si>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</si>
  <si>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</si>
  <si>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</si>
  <si>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</si>
  <si>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</si>
  <si>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</si>
  <si>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</si>
  <si>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</si>
  <si>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</si>
  <si>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</si>
  <si>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</si>
  <si>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</si>
  <si>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</si>
  <si>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</si>
  <si>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</si>
  <si>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</si>
  <si>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</si>
  <si>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</si>
  <si>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</si>
  <si>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</si>
  <si>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</si>
  <si>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</si>
  <si>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</si>
  <si>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</si>
  <si>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</si>
  <si>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</si>
  <si>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</si>
  <si>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</si>
  <si>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</si>
  <si>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</si>
  <si>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</si>
  <si>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</si>
  <si>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</si>
  <si>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</si>
  <si>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</si>
  <si>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</si>
  <si>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</si>
  <si>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</si>
  <si>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</si>
  <si>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</si>
  <si>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</si>
  <si>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</si>
  <si>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</si>
  <si>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</si>
  <si>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</si>
  <si>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</si>
  <si>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</si>
  <si>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</si>
  <si>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</si>
  <si>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</si>
  <si>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</si>
  <si>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</si>
  <si>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</si>
  <si>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</si>
  <si>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</si>
  <si>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</si>
  <si>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</si>
  <si>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</si>
  <si>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</si>
  <si>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</si>
  <si>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</si>
  <si>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</si>
  <si>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</si>
  <si>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</si>
  <si>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</si>
  <si>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</si>
  <si>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</si>
  <si>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</si>
  <si>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</si>
  <si>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</si>
  <si>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</si>
  <si>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</si>
  <si>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</si>
  <si>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</si>
  <si>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</si>
  <si>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</si>
  <si>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</si>
  <si>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</si>
  <si>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</si>
  <si>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</si>
  <si>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</si>
  <si>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</si>
  <si>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</si>
  <si>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</si>
  <si>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</si>
  <si>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</si>
  <si>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</si>
  <si>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</si>
  <si>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</si>
  <si>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</si>
  <si>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</si>
  <si>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</si>
  <si>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</si>
  <si>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</si>
  <si>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</si>
  <si>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</si>
  <si>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</si>
  <si>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</si>
  <si>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</si>
  <si>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</si>
  <si>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</si>
  <si>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</si>
  <si>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</si>
  <si>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</si>
  <si>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</si>
  <si>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</si>
  <si>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</si>
  <si>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</si>
  <si>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</si>
  <si>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</si>
  <si>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</si>
  <si>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</si>
  <si>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</si>
  <si>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</si>
  <si>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</si>
  <si>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</si>
  <si>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</si>
  <si>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</si>
  <si>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</si>
  <si>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</si>
  <si>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</si>
  <si>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</si>
  <si>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</si>
  <si>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</si>
  <si>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</si>
  <si>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</si>
  <si>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</si>
  <si>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</si>
  <si>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</si>
  <si>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</si>
  <si>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</si>
  <si>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</si>
  <si>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</si>
  <si>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</si>
  <si>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</si>
  <si>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</si>
  <si>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</si>
  <si>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</si>
  <si>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</si>
  <si>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</si>
  <si>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</si>
  <si>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</si>
  <si>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</si>
  <si>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</si>
  <si>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</si>
  <si>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</si>
  <si>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</si>
  <si>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</si>
  <si>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</si>
  <si>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</si>
  <si>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</si>
  <si>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</si>
  <si>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</si>
  <si>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</si>
  <si>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</si>
  <si>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</si>
  <si>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</si>
  <si>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</si>
  <si>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</si>
  <si>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</si>
  <si>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</si>
  <si>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</si>
  <si>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</si>
  <si>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</si>
  <si>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</si>
  <si>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</si>
  <si>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</si>
  <si>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</si>
  <si>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</si>
  <si>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</si>
  <si>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</si>
  <si>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</si>
  <si>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</si>
  <si>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</si>
  <si>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</si>
  <si>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</si>
  <si>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</si>
  <si>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</si>
  <si>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</si>
  <si>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</si>
  <si>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</si>
  <si>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</si>
  <si>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</si>
  <si>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</si>
  <si>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</si>
  <si>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</si>
  <si>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</si>
  <si>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</si>
  <si>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</si>
  <si>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</si>
  <si>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</si>
  <si>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</si>
  <si>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</si>
  <si>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</si>
  <si>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</si>
  <si>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</si>
  <si>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</si>
  <si>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</si>
  <si>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</si>
  <si>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</si>
  <si>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</si>
  <si>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</si>
  <si>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</si>
  <si>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</si>
  <si>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</si>
  <si>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</si>
  <si>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</si>
  <si>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</si>
  <si>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</si>
  <si>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</si>
  <si>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</si>
  <si>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</si>
  <si>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</si>
  <si>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</si>
  <si>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</si>
  <si>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</si>
  <si>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</si>
  <si>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</si>
  <si>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</si>
  <si>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</si>
  <si>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</si>
  <si>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</si>
  <si>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</si>
  <si>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</si>
  <si>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</si>
  <si>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</si>
  <si>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</si>
  <si>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</si>
  <si>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</si>
  <si>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</si>
  <si>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</si>
  <si>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</si>
  <si>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</si>
  <si>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</si>
  <si>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</si>
  <si>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</si>
  <si>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</si>
  <si>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</si>
  <si>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</si>
  <si>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</si>
  <si>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</si>
  <si>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</si>
  <si>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</si>
  <si>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</si>
  <si>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</si>
  <si>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</si>
  <si>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</si>
  <si>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</si>
  <si>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</si>
  <si>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</si>
  <si>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</si>
  <si>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</si>
  <si>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</si>
  <si>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</si>
  <si>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</si>
  <si>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</si>
  <si>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</si>
  <si>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</si>
  <si>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</si>
  <si>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</si>
  <si>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</si>
  <si>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</si>
  <si>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</si>
  <si>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</si>
  <si>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</si>
  <si>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</si>
  <si>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</si>
  <si>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</si>
  <si>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</si>
  <si>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</si>
  <si>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</si>
  <si>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</si>
  <si>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</si>
  <si>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</si>
  <si>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</si>
  <si>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</si>
  <si>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</si>
  <si>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</si>
  <si>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</si>
  <si>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</si>
  <si>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</si>
  <si>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</si>
  <si>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</si>
  <si>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</si>
  <si>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</si>
  <si>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</si>
  <si>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</si>
  <si>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</si>
  <si>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</si>
  <si>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</si>
  <si>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</si>
  <si>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</si>
  <si>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</si>
  <si>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</si>
  <si>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</si>
  <si>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</si>
  <si>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</si>
  <si>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</si>
  <si>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</si>
  <si>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</si>
  <si>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</si>
  <si>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</si>
  <si>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</si>
  <si>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</si>
  <si>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</si>
  <si>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</si>
  <si>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</si>
  <si>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</si>
  <si>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</si>
  <si>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</si>
  <si>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</si>
  <si>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</si>
  <si>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</si>
  <si>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</si>
  <si>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</si>
  <si>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</si>
  <si>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</si>
  <si>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</si>
  <si>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</si>
  <si>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</si>
  <si>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</si>
  <si>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</si>
  <si>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</si>
  <si>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</si>
  <si>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</si>
  <si>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</si>
  <si>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</si>
  <si>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</si>
  <si>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</si>
  <si>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</si>
  <si>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</si>
  <si>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</si>
  <si>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</si>
  <si>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</si>
  <si>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</si>
  <si>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</si>
  <si>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</si>
  <si>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</si>
  <si>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</si>
  <si>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</si>
  <si>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</si>
  <si>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</si>
  <si>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</si>
  <si>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</si>
  <si>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</si>
  <si>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</si>
  <si>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</si>
  <si>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</si>
  <si>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</si>
  <si>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</si>
  <si>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</si>
  <si>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</si>
  <si>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</si>
  <si>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</si>
  <si>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</si>
  <si>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</si>
  <si>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</si>
  <si>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</si>
  <si>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</si>
  <si>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</si>
  <si>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</si>
  <si>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</si>
  <si>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</si>
  <si>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</si>
  <si>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</si>
  <si>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</si>
  <si>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</si>
  <si>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</si>
  <si>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</si>
  <si>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</si>
  <si>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</si>
  <si>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</si>
  <si>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</si>
  <si>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</si>
  <si>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</si>
  <si>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</si>
  <si>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</si>
  <si>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</si>
  <si>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</si>
  <si>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</si>
  <si>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</si>
  <si>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</si>
  <si>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</si>
  <si>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</si>
  <si>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</si>
  <si>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</si>
  <si>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</si>
  <si>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</si>
  <si>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</si>
  <si>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</si>
  <si>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</si>
  <si>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</si>
  <si>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</si>
  <si>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</si>
  <si>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</si>
  <si>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</si>
  <si>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</si>
  <si>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</si>
  <si>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</si>
  <si>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</si>
  <si>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</si>
  <si>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</si>
  <si>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</si>
  <si>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</si>
  <si>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</si>
  <si>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</si>
  <si>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</si>
  <si>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</si>
  <si>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</si>
  <si>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</si>
  <si>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</si>
  <si>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</si>
  <si>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</si>
  <si>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</si>
  <si>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</si>
  <si>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</si>
  <si>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</si>
  <si>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</si>
  <si>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</si>
  <si>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</si>
  <si>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</si>
  <si>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</si>
  <si>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</si>
  <si>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</si>
  <si>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</si>
  <si>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</si>
  <si>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</si>
  <si>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</si>
  <si>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</si>
  <si>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</si>
  <si>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</si>
  <si>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</si>
  <si>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</si>
  <si>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</si>
  <si>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</si>
  <si>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</si>
  <si>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</si>
  <si>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</si>
  <si>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</si>
  <si>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</si>
  <si>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</si>
  <si>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</si>
  <si>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</si>
  <si>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</si>
  <si>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</si>
  <si>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</si>
  <si>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</si>
  <si>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</si>
  <si>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</si>
  <si>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</si>
  <si>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</si>
  <si>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</si>
  <si>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</si>
  <si>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</si>
  <si>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</si>
  <si>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</si>
  <si>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</si>
  <si>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</si>
  <si>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</si>
  <si>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</si>
  <si>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</si>
  <si>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</si>
  <si>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</si>
  <si>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</si>
  <si>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</si>
  <si>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</si>
  <si>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</si>
  <si>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</si>
  <si>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</si>
  <si>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</si>
  <si>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</si>
  <si>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</si>
  <si>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</si>
  <si>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</si>
  <si>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</si>
  <si>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</si>
  <si>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</si>
  <si>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</si>
  <si>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</si>
  <si>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</si>
  <si>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</si>
  <si>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</si>
  <si>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</si>
  <si>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</si>
  <si>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</si>
  <si>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</si>
  <si>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</si>
  <si>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</si>
  <si>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</si>
  <si>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</si>
  <si>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</si>
  <si>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</si>
  <si>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</si>
  <si>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</si>
  <si>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</si>
  <si>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</si>
  <si>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</si>
  <si>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</si>
  <si>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</si>
  <si>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</si>
  <si>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</si>
  <si>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</si>
  <si>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</si>
  <si>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</si>
  <si>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</si>
  <si>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</si>
  <si>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</si>
  <si>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</si>
  <si>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</si>
  <si>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</si>
  <si>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</si>
  <si>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</si>
  <si>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</si>
  <si>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</si>
  <si>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</si>
  <si>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</si>
  <si>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</si>
  <si>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</si>
  <si>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</si>
  <si>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</si>
  <si>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</si>
  <si>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</si>
  <si>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</si>
  <si>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</si>
  <si>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</si>
  <si>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</si>
  <si>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</si>
  <si>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</si>
  <si>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</si>
  <si>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</si>
  <si>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</si>
  <si>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</si>
  <si>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</si>
  <si>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</si>
  <si>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</si>
  <si>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</si>
  <si>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</si>
  <si>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</si>
  <si>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</si>
  <si>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</si>
  <si>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</si>
  <si>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</si>
  <si>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</si>
  <si>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</si>
  <si>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</si>
  <si>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</si>
  <si>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</si>
  <si>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</si>
  <si>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</si>
  <si>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</si>
  <si>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</si>
  <si>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</si>
  <si>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</si>
  <si>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</si>
  <si>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</si>
  <si>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</si>
  <si>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</si>
  <si>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</si>
  <si>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</si>
  <si>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</si>
  <si>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</si>
  <si>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</si>
  <si>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</si>
  <si>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</si>
  <si>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</si>
  <si>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</si>
  <si>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</si>
  <si>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</si>
  <si>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</si>
  <si>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</si>
  <si>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</si>
  <si>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</si>
  <si>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</si>
  <si>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</si>
  <si>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</si>
  <si>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</si>
  <si>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</si>
  <si>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</si>
  <si>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</si>
  <si>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</si>
  <si>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</si>
  <si>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</si>
  <si>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</si>
  <si>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</si>
  <si>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</si>
  <si>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</si>
  <si>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</si>
  <si>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</si>
  <si>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</si>
  <si>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</si>
  <si>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</si>
  <si>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</si>
  <si>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</si>
  <si>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</si>
  <si>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</si>
  <si>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</si>
  <si>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</si>
  <si>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</si>
  <si>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</si>
  <si>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</si>
  <si>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</si>
  <si>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</si>
  <si>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</si>
  <si>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</si>
  <si>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</si>
  <si>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</si>
  <si>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</si>
  <si>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</si>
  <si>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</si>
  <si>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</si>
  <si>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</si>
  <si>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</si>
  <si>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</si>
  <si>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</si>
  <si>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</si>
  <si>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</si>
  <si>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</si>
  <si>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</si>
  <si>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</si>
  <si>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</si>
  <si>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</si>
  <si>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</si>
  <si>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</si>
  <si>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</si>
  <si>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</si>
  <si>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</si>
  <si>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</si>
  <si>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</si>
  <si>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</si>
  <si>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</si>
  <si>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</si>
  <si>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</si>
  <si>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</si>
  <si>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</si>
  <si>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</si>
  <si>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</si>
  <si>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</si>
  <si>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</si>
  <si>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</si>
  <si>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</si>
  <si>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</si>
  <si>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</si>
  <si>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</si>
  <si>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</si>
  <si>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</si>
  <si>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</si>
  <si>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</si>
  <si>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</si>
  <si>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</si>
  <si>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</si>
  <si>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</si>
  <si>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</si>
  <si>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</si>
  <si>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</si>
  <si>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</si>
  <si>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</si>
  <si>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</si>
  <si>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</si>
  <si>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</si>
  <si>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</si>
  <si>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</si>
  <si>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</si>
  <si>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</si>
  <si>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</si>
  <si>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</si>
  <si>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</si>
  <si>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</si>
  <si>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</si>
  <si>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</si>
  <si>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</si>
  <si>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</si>
  <si>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</si>
  <si>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</si>
  <si>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</si>
  <si>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</si>
  <si>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</si>
  <si>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</si>
  <si>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</si>
  <si>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</si>
  <si>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</si>
  <si>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</si>
  <si>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</si>
  <si>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</si>
  <si>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</si>
  <si>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</si>
  <si>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</si>
  <si>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</si>
  <si>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</si>
  <si>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</si>
  <si>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</si>
  <si>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</si>
  <si>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</si>
  <si>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</si>
  <si>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</si>
  <si>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</si>
  <si>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</si>
  <si>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</si>
  <si>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</si>
  <si>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</si>
  <si>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</si>
  <si>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</si>
  <si>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</si>
  <si>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</si>
  <si>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</si>
  <si>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</si>
  <si>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</si>
  <si>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</si>
  <si>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</si>
  <si>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</si>
  <si>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</si>
  <si>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</si>
  <si>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</si>
  <si>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</si>
  <si>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</si>
  <si>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</si>
  <si>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</si>
  <si>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</si>
  <si>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</si>
  <si>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</si>
  <si>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</si>
  <si>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</si>
  <si>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</si>
  <si>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</si>
  <si>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</si>
  <si>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</si>
  <si>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</si>
  <si>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</si>
  <si>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</si>
  <si>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</si>
  <si>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</si>
  <si>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</si>
  <si>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</si>
  <si>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</si>
  <si>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</si>
  <si>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</si>
  <si>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</si>
  <si>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</si>
  <si>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</si>
  <si>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</si>
  <si>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</si>
  <si>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</si>
  <si>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</si>
  <si>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</si>
  <si>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</si>
  <si>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</si>
  <si>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</si>
  <si>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</si>
  <si>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</si>
  <si>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</si>
  <si>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</si>
  <si>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</si>
  <si>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</si>
  <si>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</si>
  <si>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</si>
  <si>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</si>
  <si>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</si>
  <si>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</si>
  <si>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</si>
  <si>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</si>
  <si>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</si>
  <si>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</si>
  <si>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</si>
  <si>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</si>
  <si>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</si>
  <si>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</si>
  <si>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</si>
  <si>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</si>
  <si>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</si>
  <si>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</si>
  <si>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</si>
  <si>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</si>
  <si>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</si>
  <si>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</si>
  <si>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</si>
  <si>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</si>
  <si>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</si>
  <si>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</si>
  <si>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</si>
  <si>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</si>
  <si>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</si>
  <si>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</si>
  <si>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</si>
  <si>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</si>
  <si>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</si>
  <si>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</si>
  <si>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</si>
  <si>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</si>
  <si>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</si>
  <si>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</si>
  <si>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</si>
  <si>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</si>
  <si>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</si>
  <si>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</si>
  <si>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</si>
  <si>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</si>
  <si>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</si>
  <si>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</si>
  <si>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</si>
  <si>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</si>
  <si>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</si>
  <si>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</si>
  <si>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</si>
  <si>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</si>
  <si>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</si>
  <si>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</si>
  <si>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</si>
  <si>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</si>
  <si>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</si>
  <si>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</si>
  <si>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</si>
  <si>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</si>
  <si>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</si>
  <si>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</si>
  <si>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</si>
  <si>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</si>
  <si>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</si>
  <si>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</si>
  <si>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</si>
  <si>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</si>
  <si>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</si>
  <si>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</si>
  <si>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</si>
  <si>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</si>
  <si>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</si>
  <si>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</si>
  <si>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</si>
  <si>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</si>
  <si>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</si>
  <si>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</si>
  <si>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</si>
  <si>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</si>
  <si>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</si>
  <si>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</si>
  <si>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</si>
  <si>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</si>
  <si>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</si>
  <si>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</si>
  <si>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</si>
  <si>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</si>
  <si>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</si>
  <si>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</si>
  <si>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</si>
  <si>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</si>
  <si>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</si>
  <si>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</si>
  <si>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</si>
  <si>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</si>
  <si>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</si>
  <si>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</si>
  <si>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</si>
  <si>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</si>
  <si>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</si>
  <si>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</si>
  <si>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</si>
  <si>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</si>
  <si>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</si>
  <si>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</si>
  <si>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</si>
  <si>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</si>
  <si>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</si>
  <si>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</si>
  <si>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</si>
  <si>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</si>
  <si>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</si>
  <si>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</si>
  <si>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</si>
  <si>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</si>
  <si>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</si>
  <si>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</si>
  <si>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</si>
  <si>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</si>
  <si>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</si>
  <si>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</si>
  <si>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</si>
  <si>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</si>
  <si>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</si>
  <si>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</si>
  <si>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</si>
  <si>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</si>
  <si>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</si>
  <si>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</si>
  <si>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</si>
  <si>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</si>
  <si>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</si>
  <si>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</si>
  <si>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</si>
  <si>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</si>
  <si>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</si>
  <si>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</si>
  <si>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</si>
  <si>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</si>
  <si>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</si>
  <si>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</si>
  <si>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</si>
  <si>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</si>
  <si>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</si>
  <si>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</si>
  <si>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</si>
  <si>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</si>
  <si>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</si>
  <si>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</si>
  <si>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</si>
  <si>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</si>
  <si>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</si>
  <si>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</si>
  <si>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</si>
  <si>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</si>
  <si>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</si>
  <si>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</si>
  <si>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</si>
  <si>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</si>
  <si>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</si>
  <si>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</si>
  <si>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</si>
  <si>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</si>
  <si>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</si>
  <si>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</si>
  <si>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</si>
  <si>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</si>
  <si>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</si>
  <si>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</si>
  <si>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</si>
  <si>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</si>
  <si>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</si>
  <si>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</si>
  <si>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</si>
  <si>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</si>
  <si>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</si>
  <si>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</si>
  <si>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</si>
  <si>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</si>
  <si>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</si>
  <si>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</si>
  <si>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</si>
  <si>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</si>
  <si>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</si>
  <si>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</si>
  <si>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</si>
  <si>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</si>
  <si>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</si>
  <si>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</si>
  <si>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</si>
  <si>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</si>
  <si>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</si>
  <si>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</si>
  <si>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</si>
  <si>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</si>
  <si>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</si>
  <si>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</si>
  <si>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</si>
  <si>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</si>
  <si>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</si>
  <si>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</si>
  <si>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</si>
  <si>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</si>
  <si>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</si>
  <si>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</si>
  <si>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</si>
  <si>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</si>
  <si>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</si>
  <si>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</si>
  <si>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</si>
  <si>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</si>
  <si>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</si>
  <si>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</si>
  <si>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</si>
  <si>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</si>
  <si>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</si>
  <si>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</si>
  <si>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</si>
  <si>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</si>
  <si>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</si>
  <si>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</si>
  <si>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</si>
  <si>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</si>
  <si>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</si>
  <si>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</si>
  <si>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</si>
  <si>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</si>
  <si>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</si>
  <si>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</si>
  <si>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</si>
  <si>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</si>
  <si>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</si>
  <si>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</si>
  <si>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</si>
  <si>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</si>
  <si>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</si>
  <si>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</si>
  <si>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</si>
  <si>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</si>
  <si>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</si>
  <si>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</si>
  <si>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</si>
  <si>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</si>
  <si>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</si>
  <si>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</si>
  <si>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</si>
  <si>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</si>
  <si>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</si>
  <si>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</si>
  <si>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</si>
  <si>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</si>
  <si>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</si>
  <si>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</si>
  <si>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</si>
  <si>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</si>
  <si>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</si>
  <si>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</si>
  <si>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</si>
  <si>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</si>
  <si>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</si>
  <si>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</si>
  <si>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</si>
  <si>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</si>
  <si>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</si>
  <si>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</si>
  <si>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</si>
  <si>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</si>
  <si>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</si>
  <si>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</si>
  <si>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</si>
  <si>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</si>
  <si>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</si>
  <si>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</si>
  <si>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</si>
  <si>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</si>
  <si>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</si>
  <si>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</si>
  <si>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</si>
  <si>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</si>
  <si>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</si>
  <si>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</si>
  <si>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</si>
  <si>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</si>
  <si>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</si>
  <si>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</si>
  <si>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</si>
  <si>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</si>
  <si>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</si>
  <si>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</si>
  <si>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</si>
  <si>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</si>
  <si>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</si>
  <si>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</si>
  <si>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</si>
  <si>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</si>
  <si>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</si>
  <si>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</si>
  <si>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</si>
  <si>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</si>
  <si>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</si>
  <si>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</si>
  <si>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</si>
  <si>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</si>
  <si>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</si>
  <si>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</si>
  <si>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</si>
  <si>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</si>
  <si>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</si>
  <si>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</si>
  <si>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</si>
  <si>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</si>
  <si>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</si>
  <si>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</si>
  <si>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</si>
  <si>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</si>
  <si>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</si>
  <si>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</si>
  <si>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</si>
  <si>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</si>
  <si>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</si>
  <si>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</si>
  <si>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</si>
  <si>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</si>
  <si>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</si>
  <si>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</si>
  <si>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</si>
  <si>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</si>
  <si>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</si>
  <si>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</si>
  <si>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</si>
  <si>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</si>
  <si>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</si>
  <si>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</si>
  <si>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</si>
  <si>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</si>
  <si>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</si>
  <si>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</si>
  <si>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</si>
  <si>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</si>
  <si>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</si>
  <si>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</si>
  <si>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</si>
  <si>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</si>
  <si>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</si>
  <si>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</si>
  <si>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</si>
  <si>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</si>
  <si>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</si>
  <si>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</si>
  <si>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</si>
  <si>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</si>
  <si>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</si>
  <si>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</si>
  <si>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</si>
  <si>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</si>
  <si>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</si>
  <si>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</si>
  <si>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</si>
  <si>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</si>
  <si>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</si>
  <si>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</si>
  <si>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</si>
  <si>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</si>
  <si>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</si>
  <si>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</si>
  <si>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</si>
  <si>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</si>
  <si>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</si>
  <si>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</si>
  <si>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</si>
  <si>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</si>
  <si>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</si>
  <si>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</si>
  <si>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</si>
  <si>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</si>
  <si>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</si>
  <si>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</si>
  <si>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</si>
  <si>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</si>
  <si>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</si>
  <si>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</si>
  <si>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</si>
  <si>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</si>
  <si>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</si>
  <si>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</si>
  <si>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</si>
  <si>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</si>
  <si>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</si>
  <si>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</si>
  <si>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</si>
  <si>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</si>
  <si>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</si>
  <si>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</si>
  <si>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</si>
  <si>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</si>
  <si>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</si>
  <si>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</si>
  <si>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</si>
  <si>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</si>
  <si>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</si>
  <si>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</si>
  <si>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</si>
  <si>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</si>
  <si>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</si>
  <si>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</si>
  <si>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</si>
  <si>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</si>
  <si>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</si>
  <si>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</si>
  <si>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</si>
  <si>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</si>
  <si>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</si>
  <si>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</si>
  <si>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</si>
  <si>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</si>
  <si>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</si>
  <si>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</si>
  <si>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</si>
  <si>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</si>
  <si>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</si>
  <si>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</si>
  <si>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</si>
  <si>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</si>
  <si>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</si>
  <si>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</si>
  <si>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</si>
  <si>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</si>
  <si>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</si>
  <si>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</si>
  <si>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</si>
  <si>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</si>
  <si>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</si>
  <si>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</si>
  <si>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</si>
  <si>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</si>
  <si>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</si>
  <si>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</si>
  <si>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</si>
  <si>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</si>
  <si>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</si>
  <si>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</si>
  <si>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</si>
  <si>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</si>
  <si>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</si>
  <si>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</si>
  <si>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</si>
  <si>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</si>
  <si>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</si>
  <si>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</si>
  <si>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</si>
  <si>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</si>
  <si>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</si>
  <si>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</si>
  <si>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</si>
  <si>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</si>
  <si>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</si>
  <si>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</si>
  <si>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</si>
  <si>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</si>
  <si>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</si>
  <si>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</si>
  <si>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</si>
  <si>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</si>
  <si>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</si>
  <si>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</si>
  <si>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</si>
  <si>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</si>
  <si>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</si>
  <si>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</si>
  <si>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</si>
  <si>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</si>
  <si>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</si>
  <si>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</si>
  <si>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</si>
  <si>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</si>
  <si>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</si>
  <si>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</si>
  <si>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</si>
  <si>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</si>
  <si>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</si>
  <si>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</si>
  <si>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</si>
  <si>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</si>
  <si>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</si>
  <si>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</si>
  <si>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</si>
  <si>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</si>
  <si>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</si>
  <si>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</si>
  <si>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</si>
  <si>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</si>
  <si>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</si>
  <si>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</si>
  <si>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</si>
  <si>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</si>
  <si>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</si>
  <si>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</si>
  <si>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</si>
  <si>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</si>
  <si>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</si>
  <si>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</si>
  <si>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</si>
  <si>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</si>
  <si>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</si>
  <si>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</si>
  <si>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</si>
  <si>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</si>
  <si>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</si>
  <si>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</si>
  <si>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</si>
  <si>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</si>
  <si>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</si>
  <si>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</si>
  <si>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</si>
  <si>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</si>
  <si>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</si>
  <si>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</si>
  <si>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</si>
  <si>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</si>
  <si>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</si>
  <si>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</si>
  <si>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</si>
  <si>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</si>
  <si>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</si>
  <si>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</si>
  <si>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</si>
  <si>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</si>
  <si>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</si>
  <si>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</si>
  <si>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</si>
  <si>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</si>
  <si>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</si>
  <si>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</si>
  <si>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</si>
  <si>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</si>
  <si>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</si>
  <si>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</si>
  <si>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</si>
  <si>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</si>
  <si>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</si>
  <si>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</si>
  <si>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</si>
  <si>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</si>
  <si>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</si>
  <si>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</si>
  <si>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</si>
  <si>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</si>
  <si>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</si>
  <si>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</si>
  <si>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</si>
  <si>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</si>
  <si>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</si>
  <si>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</si>
  <si>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</si>
  <si>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</si>
  <si>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</si>
  <si>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</si>
  <si>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</si>
  <si>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</si>
  <si>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</si>
  <si>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</si>
  <si>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</si>
  <si>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</si>
  <si>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</si>
  <si>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</si>
  <si>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</si>
  <si>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</si>
  <si>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</si>
  <si>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</si>
  <si>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</si>
  <si>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</si>
  <si>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</si>
  <si>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</si>
  <si>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</si>
  <si>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</si>
  <si>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</si>
  <si>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</si>
  <si>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</si>
  <si>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</si>
  <si>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</si>
  <si>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</si>
  <si>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</si>
  <si>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</si>
  <si>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</si>
  <si>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</si>
  <si>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</si>
  <si>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</si>
  <si>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</si>
  <si>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</si>
  <si>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</si>
  <si>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</si>
  <si>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</si>
  <si>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</si>
  <si>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</si>
  <si>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</si>
  <si>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</si>
  <si>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</si>
  <si>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</si>
  <si>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</si>
  <si>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</si>
  <si>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</si>
  <si>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</si>
  <si>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</si>
  <si>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</si>
  <si>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</si>
  <si>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</si>
  <si>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</si>
  <si>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</si>
  <si>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</si>
  <si>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</si>
  <si>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</si>
  <si>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</si>
  <si>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</si>
  <si>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</si>
  <si>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</si>
  <si>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</si>
  <si>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</si>
  <si>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</si>
  <si>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</si>
  <si>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</si>
  <si>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</si>
  <si>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</si>
  <si>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</si>
  <si>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</si>
  <si>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</si>
  <si>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</si>
  <si>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</si>
  <si>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</si>
  <si>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</si>
  <si>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</si>
  <si>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</si>
  <si>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</si>
  <si>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</si>
  <si>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</si>
  <si>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</si>
  <si>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</si>
  <si>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</si>
  <si>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</si>
  <si>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</si>
  <si>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</si>
  <si>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</si>
  <si>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</si>
  <si>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</si>
  <si>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</si>
  <si>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</si>
  <si>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</si>
  <si>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</si>
  <si>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</si>
  <si>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</si>
  <si>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</si>
  <si>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</si>
  <si>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</si>
  <si>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</si>
  <si>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</si>
  <si>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</si>
  <si>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</si>
  <si>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</si>
  <si>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</si>
  <si>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</si>
  <si>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</si>
  <si>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</si>
  <si>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</si>
  <si>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</si>
  <si>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</si>
  <si>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</si>
  <si>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</si>
  <si>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</si>
  <si>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</si>
  <si>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</si>
  <si>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</si>
  <si>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</si>
  <si>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</si>
  <si>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</si>
  <si>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</si>
  <si>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</si>
  <si>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</si>
  <si>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</si>
  <si>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</si>
  <si>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</si>
  <si>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</si>
  <si>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</si>
  <si>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</si>
  <si>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</si>
  <si>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</si>
  <si>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</si>
  <si>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</si>
  <si>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</si>
  <si>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</si>
  <si>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</si>
  <si>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</si>
  <si>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</si>
  <si>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</si>
  <si>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</si>
  <si>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</si>
  <si>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</si>
  <si>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</si>
  <si>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</si>
  <si>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</si>
  <si>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</si>
  <si>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</si>
  <si>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</si>
  <si>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</si>
  <si>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</si>
  <si>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</si>
  <si>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</si>
  <si>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</si>
  <si>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</si>
  <si>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</si>
  <si>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</si>
  <si>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</si>
  <si>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</si>
  <si>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</si>
  <si>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</si>
  <si>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</si>
  <si>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</si>
  <si>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</si>
  <si>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</si>
  <si>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</si>
  <si>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</si>
  <si>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</si>
  <si>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</si>
  <si>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</si>
  <si>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</si>
  <si>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</si>
  <si>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</si>
  <si>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</si>
  <si>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</si>
  <si>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</si>
  <si>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</si>
  <si>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</si>
  <si>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</si>
  <si>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</si>
  <si>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</si>
  <si>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</si>
  <si>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</si>
  <si>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</si>
  <si>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</si>
  <si>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</si>
  <si>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</si>
  <si>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</si>
  <si>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</si>
  <si>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</si>
  <si>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</si>
  <si>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</si>
  <si>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</si>
  <si>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</si>
  <si>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</si>
  <si>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</si>
  <si>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</si>
  <si>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</si>
  <si>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</si>
  <si>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</si>
  <si>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</si>
  <si>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</si>
  <si>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</si>
  <si>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</si>
  <si>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</si>
  <si>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</si>
  <si>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</si>
  <si>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</si>
  <si>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</si>
  <si>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</si>
  <si>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</si>
  <si>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</si>
  <si>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</si>
  <si>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</si>
  <si>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</si>
  <si>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</si>
  <si>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</si>
  <si>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</si>
  <si>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</si>
  <si>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</si>
  <si>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</si>
  <si>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</si>
  <si>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</si>
  <si>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</si>
  <si>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</si>
  <si>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</si>
  <si>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</si>
  <si>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</si>
  <si>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</si>
  <si>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</si>
  <si>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</si>
  <si>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</si>
  <si>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</si>
  <si>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</si>
  <si>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</si>
  <si>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</si>
  <si>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</si>
  <si>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</si>
  <si>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</si>
  <si>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</si>
  <si>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</si>
  <si>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</si>
  <si>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</si>
  <si>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</si>
  <si>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</si>
  <si>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</si>
  <si>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</si>
  <si>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</si>
  <si>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</si>
  <si>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</si>
  <si>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</si>
  <si>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</si>
  <si>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</si>
  <si>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</si>
  <si>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</si>
  <si>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</si>
  <si>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</si>
  <si>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</si>
  <si>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</si>
  <si>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</si>
  <si>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</si>
  <si>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</si>
  <si>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</si>
  <si>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</si>
  <si>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</si>
  <si>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</si>
  <si>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</si>
  <si>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</si>
  <si>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</si>
  <si>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</si>
  <si>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</si>
  <si>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</si>
  <si>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</si>
  <si>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</si>
  <si>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</si>
  <si>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</si>
  <si>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</si>
  <si>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</si>
  <si>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</si>
  <si>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</si>
  <si>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</si>
  <si>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</si>
  <si>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</si>
  <si>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</si>
  <si>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</si>
  <si>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</si>
  <si>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</si>
  <si>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</si>
  <si>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</si>
  <si>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</si>
  <si>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</si>
  <si>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</si>
  <si>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</si>
  <si>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</si>
  <si>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</si>
  <si>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</si>
  <si>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</si>
  <si>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</si>
  <si>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</si>
  <si>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</si>
  <si>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</si>
  <si>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</si>
  <si>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</si>
  <si>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</si>
  <si>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</si>
  <si>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</si>
  <si>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</si>
  <si>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</si>
  <si>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</si>
  <si>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</si>
  <si>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</si>
  <si>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</si>
  <si>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</si>
  <si>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</si>
  <si>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</si>
  <si>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</si>
  <si>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</si>
  <si>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</si>
  <si>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</si>
  <si>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</si>
  <si>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</si>
  <si>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</si>
  <si>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</si>
  <si>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</si>
  <si>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</si>
  <si>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</si>
  <si>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</si>
  <si>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</si>
  <si>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</si>
  <si>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</si>
  <si>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</si>
  <si>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</si>
  <si>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</si>
  <si>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</si>
  <si>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</si>
  <si>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</si>
  <si>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</si>
  <si>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</si>
  <si>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</si>
  <si>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</si>
  <si>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</si>
  <si>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</si>
  <si>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</si>
  <si>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</si>
  <si>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</si>
  <si>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</si>
  <si>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</si>
  <si>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</si>
  <si>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</si>
  <si>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</si>
  <si>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</si>
  <si>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</si>
  <si>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</si>
  <si>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</si>
  <si>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</si>
  <si>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</si>
  <si>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</si>
  <si>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</si>
  <si>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</si>
  <si>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</si>
  <si>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</si>
  <si>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</si>
  <si>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</si>
  <si>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</si>
  <si>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</si>
  <si>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</si>
  <si>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</si>
  <si>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</si>
  <si>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</si>
  <si>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</si>
  <si>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</si>
  <si>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</si>
  <si>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</si>
  <si>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</si>
  <si>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</si>
  <si>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</si>
  <si>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</si>
  <si>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</si>
  <si>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</si>
  <si>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</si>
  <si>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</si>
  <si>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</si>
  <si>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</si>
  <si>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</si>
  <si>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</si>
  <si>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</si>
  <si>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</si>
  <si>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</si>
  <si>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</si>
  <si>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</si>
  <si>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</si>
  <si>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</si>
  <si>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</si>
  <si>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</si>
  <si>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</si>
  <si>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</si>
  <si>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</si>
  <si>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</si>
  <si>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</si>
  <si>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</si>
  <si>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</si>
  <si>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</si>
  <si>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</si>
  <si>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</si>
  <si>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</si>
  <si>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</si>
  <si>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</si>
  <si>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</si>
  <si>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</si>
  <si>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</si>
  <si>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</si>
  <si>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</si>
  <si>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</si>
  <si>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</si>
  <si>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</si>
  <si>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</si>
  <si>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</si>
  <si>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</si>
  <si>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</si>
  <si>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</si>
  <si>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</si>
  <si>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</si>
  <si>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</si>
  <si>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</si>
  <si>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</si>
  <si>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</si>
  <si>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</si>
  <si>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</si>
  <si>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</si>
  <si>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</si>
  <si>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</si>
  <si>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</si>
  <si>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</si>
  <si>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</si>
  <si>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</si>
  <si>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</si>
  <si>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</si>
  <si>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</si>
  <si>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</si>
  <si>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</si>
  <si>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</si>
  <si>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</si>
  <si>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</si>
  <si>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</si>
  <si>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</si>
  <si>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</si>
  <si>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</si>
  <si>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</si>
  <si>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</si>
  <si>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</si>
  <si>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</si>
  <si>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</si>
  <si>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</si>
  <si>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</si>
  <si>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</si>
  <si>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</si>
  <si>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</si>
  <si>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</si>
  <si>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</si>
  <si>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</si>
  <si>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</si>
  <si>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</si>
  <si>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</si>
  <si>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</si>
  <si>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</si>
  <si>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</si>
  <si>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</si>
  <si>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</si>
  <si>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</si>
  <si>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</si>
  <si>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</si>
  <si>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</si>
  <si>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</si>
  <si>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</si>
  <si>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</si>
  <si>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</si>
  <si>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</si>
  <si>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</si>
  <si>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</si>
  <si>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</si>
  <si>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</si>
  <si>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</si>
  <si>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</si>
  <si>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</si>
  <si>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</si>
  <si>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</si>
  <si>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</si>
  <si>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</si>
  <si>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</si>
  <si>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</si>
  <si>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</si>
  <si>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</si>
  <si>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</si>
  <si>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</si>
  <si>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</si>
  <si>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</si>
  <si>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</si>
  <si>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</si>
  <si>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</si>
  <si>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</si>
  <si>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</si>
  <si>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</si>
  <si>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</si>
  <si>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</si>
  <si>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</si>
  <si>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</si>
  <si>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</si>
  <si>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</si>
  <si>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</si>
  <si>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</si>
  <si>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</si>
  <si>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</si>
  <si>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</si>
  <si>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</si>
  <si>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</si>
  <si>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</si>
  <si>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</si>
  <si>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</si>
  <si>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</si>
  <si>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</si>
  <si>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</si>
  <si>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</si>
  <si>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</si>
  <si>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</si>
  <si>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</si>
  <si>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</si>
  <si>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</si>
  <si>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</si>
  <si>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</si>
  <si>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</si>
  <si>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</si>
  <si>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</si>
  <si>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</si>
  <si>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</si>
  <si>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</si>
  <si>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</si>
  <si>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</si>
  <si>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</si>
  <si>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</si>
  <si>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</si>
  <si>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</si>
  <si>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</si>
  <si>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</si>
  <si>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</si>
  <si>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</si>
  <si>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</si>
  <si>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</si>
  <si>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</si>
  <si>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</si>
  <si>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</si>
  <si>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</si>
  <si>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</si>
  <si>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</si>
  <si>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</si>
  <si>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</si>
  <si>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</si>
  <si>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</si>
  <si>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</si>
  <si>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</si>
  <si>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</si>
  <si>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</si>
  <si>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</si>
  <si>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</si>
  <si>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</si>
  <si>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</si>
  <si>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</si>
  <si>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</si>
  <si>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</si>
  <si>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</si>
  <si>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</si>
  <si>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</si>
  <si>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</si>
  <si>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</si>
  <si>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</si>
  <si>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</si>
  <si>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</si>
  <si>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</si>
  <si>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</si>
  <si>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</si>
  <si>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</si>
  <si>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</si>
  <si>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</si>
  <si>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</si>
  <si>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</si>
  <si>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</si>
  <si>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</si>
  <si>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</si>
  <si>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</si>
  <si>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</si>
  <si>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</si>
  <si>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</si>
  <si>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</si>
  <si>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</si>
  <si>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</si>
  <si>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</si>
  <si>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</si>
  <si>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</si>
  <si>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</si>
  <si>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</si>
  <si>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</si>
  <si>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</si>
  <si>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</si>
  <si>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</si>
  <si>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</si>
  <si>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</si>
  <si>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</si>
  <si>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</si>
  <si>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</si>
  <si>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</si>
  <si>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</si>
  <si>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</si>
  <si>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</si>
  <si>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</si>
  <si>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</si>
  <si>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</si>
  <si>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</si>
  <si>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</si>
  <si>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</si>
  <si>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</si>
  <si>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</si>
  <si>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</si>
  <si>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</si>
  <si>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</si>
  <si>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</si>
  <si>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</si>
  <si>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</si>
  <si>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</si>
  <si>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</si>
  <si>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</si>
  <si>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</si>
  <si>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</si>
  <si>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</si>
  <si>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</si>
  <si>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</si>
  <si>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</si>
  <si>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</si>
  <si>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</si>
  <si>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</si>
  <si>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</si>
  <si>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</si>
  <si>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</si>
  <si>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</si>
  <si>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</si>
  <si>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</si>
  <si>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</si>
  <si>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</si>
  <si>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</si>
  <si>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</si>
  <si>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</si>
  <si>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</si>
  <si>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</si>
  <si>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</si>
  <si>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</si>
  <si>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</si>
  <si>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</si>
  <si>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</si>
  <si>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</si>
  <si>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</si>
  <si>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</si>
  <si>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</si>
  <si>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</si>
  <si>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</si>
  <si>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</si>
  <si>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</si>
  <si>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</si>
  <si>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</si>
  <si>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</si>
  <si>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</si>
  <si>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</si>
  <si>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</si>
  <si>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</si>
  <si>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</si>
  <si>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</si>
  <si>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</si>
  <si>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</si>
  <si>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</si>
  <si>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</si>
  <si>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</si>
  <si>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</si>
  <si>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</si>
  <si>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</si>
  <si>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</si>
  <si>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</si>
  <si>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</si>
  <si>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</si>
  <si>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</si>
  <si>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</si>
  <si>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</si>
  <si>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</si>
  <si>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</si>
  <si>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</si>
  <si>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</si>
  <si>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</si>
  <si>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</si>
  <si>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</si>
  <si>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</si>
  <si>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</si>
  <si>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</si>
  <si>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</si>
  <si>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</si>
  <si>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</si>
  <si>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</si>
  <si>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</si>
  <si>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</si>
  <si>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</si>
  <si>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</si>
  <si>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</si>
  <si>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</si>
  <si>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</si>
  <si>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</si>
  <si>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</si>
  <si>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</si>
  <si>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</si>
  <si>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</si>
  <si>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</si>
  <si>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</si>
  <si>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</si>
  <si>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</si>
  <si>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</si>
  <si>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</si>
  <si>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</si>
  <si>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</si>
  <si>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</si>
  <si>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</si>
  <si>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</si>
  <si>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</si>
  <si>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</si>
  <si>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</si>
  <si>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</si>
  <si>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</si>
  <si>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</si>
  <si>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</si>
  <si>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</si>
  <si>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</si>
  <si>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</si>
  <si>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</si>
  <si>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</si>
  <si>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</si>
  <si>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</si>
  <si>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</si>
  <si>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</si>
  <si>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</si>
  <si>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</si>
  <si>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</si>
  <si>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</si>
  <si>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</si>
  <si>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</si>
  <si>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</si>
  <si>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</si>
  <si>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</si>
  <si>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</si>
  <si>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</si>
  <si>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</si>
  <si>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</si>
  <si>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</si>
  <si>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</si>
  <si>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</si>
  <si>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</si>
  <si>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</si>
  <si>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</si>
  <si>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</si>
  <si>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</si>
  <si>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</si>
  <si>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</si>
  <si>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</si>
  <si>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</si>
  <si>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</si>
  <si>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</si>
  <si>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</si>
  <si>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</si>
  <si>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</si>
  <si>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</si>
  <si>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</si>
  <si>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</si>
  <si>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</si>
  <si>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</si>
  <si>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</si>
  <si>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</si>
  <si>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</si>
  <si>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</si>
  <si>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</si>
  <si>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</si>
  <si>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</si>
  <si>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</si>
  <si>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</si>
  <si>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</si>
  <si>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</si>
  <si>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</si>
  <si>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</si>
  <si>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</si>
  <si>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</si>
  <si>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</si>
  <si>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</si>
  <si>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</si>
  <si>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</si>
  <si>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</si>
  <si>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</si>
  <si>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</si>
  <si>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</si>
  <si>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</si>
  <si>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</si>
  <si>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</si>
  <si>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</si>
  <si>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</si>
  <si>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</si>
  <si>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</si>
  <si>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</si>
  <si>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</si>
  <si>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</si>
  <si>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</si>
  <si>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</si>
  <si>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</si>
  <si>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</si>
  <si>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</si>
  <si>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</si>
  <si>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</si>
  <si>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</si>
  <si>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</si>
  <si>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</si>
  <si>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</si>
  <si>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</si>
  <si>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</si>
  <si>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</si>
  <si>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</si>
  <si>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</si>
  <si>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</si>
  <si>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</si>
  <si>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</si>
  <si>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</si>
  <si>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</si>
  <si>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</si>
  <si>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</si>
  <si>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</si>
  <si>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</si>
  <si>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</si>
  <si>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</si>
  <si>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</si>
  <si>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</si>
  <si>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</si>
  <si>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</si>
  <si>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</si>
  <si>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</si>
  <si>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</si>
  <si>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</si>
  <si>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</si>
  <si>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</si>
  <si>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</si>
  <si>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</si>
  <si>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</si>
  <si>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</si>
  <si>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</si>
  <si>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</si>
  <si>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</si>
  <si>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</si>
  <si>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</si>
  <si>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</si>
  <si>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</si>
  <si>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</si>
  <si>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</si>
  <si>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</si>
  <si>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</si>
  <si>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</si>
  <si>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</si>
  <si>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</si>
  <si>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</si>
  <si>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</si>
  <si>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</si>
  <si>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</si>
  <si>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</si>
  <si>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</si>
  <si>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</si>
  <si>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</si>
  <si>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</si>
  <si>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</si>
  <si>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</si>
  <si>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</si>
  <si>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</si>
  <si>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</si>
  <si>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</si>
  <si>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</si>
  <si>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</si>
  <si>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</si>
  <si>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</si>
  <si>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</si>
  <si>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</si>
  <si>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</si>
  <si>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</si>
  <si>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</si>
  <si>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</si>
  <si>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</si>
  <si>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</si>
  <si>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</si>
  <si>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</si>
  <si>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</si>
  <si>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</si>
  <si>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</si>
  <si>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</si>
  <si>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</si>
  <si>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</si>
  <si>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</si>
  <si>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</si>
  <si>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</si>
  <si>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</si>
  <si>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</si>
  <si>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</si>
  <si>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</si>
  <si>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</si>
  <si>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</si>
  <si>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</si>
  <si>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</si>
  <si>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</si>
  <si>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</si>
  <si>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</si>
  <si>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</si>
  <si>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</si>
  <si>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</si>
  <si>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</si>
  <si>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</si>
  <si>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</si>
  <si>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</si>
  <si>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</si>
  <si>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</si>
  <si>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</si>
  <si>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</si>
  <si>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</si>
  <si>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</si>
  <si>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</si>
  <si>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</si>
  <si>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</si>
  <si>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</si>
  <si>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</si>
  <si>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</si>
  <si>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</si>
  <si>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</si>
  <si>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</si>
  <si>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</si>
  <si>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</si>
  <si>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</si>
  <si>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</si>
  <si>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</si>
  <si>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</si>
  <si>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</si>
  <si>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</si>
  <si>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</si>
  <si>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</si>
  <si>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</si>
  <si>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</si>
  <si>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</si>
  <si>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</si>
  <si>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</si>
  <si>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</si>
  <si>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</si>
  <si>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</si>
  <si>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</si>
  <si>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</si>
  <si>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</si>
  <si>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</si>
  <si>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</si>
  <si>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</si>
  <si>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</si>
  <si>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</si>
  <si>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</si>
  <si>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</si>
  <si>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</si>
  <si>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</si>
  <si>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</si>
  <si>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</si>
  <si>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</si>
  <si>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</si>
  <si>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</si>
  <si>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</si>
  <si>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</si>
  <si>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</si>
  <si>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</si>
  <si>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</si>
  <si>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</si>
  <si>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</si>
  <si>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</si>
  <si>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</si>
  <si>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</si>
  <si>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</si>
  <si>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</si>
  <si>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</si>
  <si>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</si>
  <si>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</si>
  <si>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</si>
  <si>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</si>
  <si>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</si>
  <si>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</si>
  <si>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</si>
  <si>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</si>
  <si>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</si>
  <si>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</si>
  <si>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</si>
  <si>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</si>
  <si>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</si>
  <si>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</si>
  <si>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</si>
  <si>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</si>
  <si>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</si>
  <si>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</si>
  <si>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</si>
  <si>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</si>
  <si>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</si>
  <si>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</si>
  <si>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</si>
  <si>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</si>
  <si>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</si>
  <si>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</si>
  <si>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</si>
  <si>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</si>
  <si>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</si>
  <si>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</si>
  <si>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</si>
  <si>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</si>
  <si>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</si>
  <si>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</si>
  <si>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</si>
  <si>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</si>
  <si>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</si>
  <si>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</si>
  <si>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</si>
  <si>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</si>
  <si>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</si>
  <si>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</si>
  <si>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</si>
  <si>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</si>
  <si>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</si>
  <si>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</si>
  <si>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</si>
  <si>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</si>
  <si>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</si>
  <si>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</si>
  <si>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</si>
  <si>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</si>
  <si>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</si>
  <si>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</si>
  <si>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</si>
  <si>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</si>
  <si>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</si>
  <si>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</si>
  <si>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</si>
  <si>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</si>
  <si>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</si>
  <si>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</si>
  <si>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</si>
  <si>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</si>
  <si>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</si>
  <si>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</si>
  <si>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</si>
  <si>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</si>
  <si>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</si>
  <si>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</si>
  <si>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</si>
  <si>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</si>
  <si>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</si>
  <si>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</si>
  <si>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</si>
  <si>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</si>
  <si>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</si>
  <si>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</si>
  <si>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</si>
  <si>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</si>
  <si>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</si>
  <si>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</si>
  <si>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</si>
  <si>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</si>
  <si>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</si>
  <si>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</si>
  <si>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</si>
  <si>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</si>
  <si>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</si>
  <si>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</si>
  <si>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</si>
  <si>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</si>
  <si>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</si>
  <si>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</si>
  <si>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</si>
  <si>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</si>
  <si>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</si>
  <si>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</si>
  <si>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</si>
  <si>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</si>
  <si>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</si>
  <si>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</si>
  <si>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</si>
  <si>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</si>
  <si>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</si>
  <si>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</si>
  <si>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</si>
  <si>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</si>
  <si>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</si>
  <si>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</si>
  <si>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</si>
  <si>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</si>
  <si>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</si>
  <si>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</si>
  <si>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</si>
  <si>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</si>
  <si>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</si>
  <si>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</si>
  <si>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</si>
  <si>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</si>
  <si>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</si>
  <si>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</si>
  <si>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</si>
  <si>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</si>
  <si>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</si>
  <si>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</si>
  <si>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</si>
  <si>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</si>
  <si>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</si>
  <si>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</si>
  <si>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</si>
  <si>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</si>
  <si>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</si>
  <si>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</si>
  <si>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</si>
  <si>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</si>
  <si>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</si>
  <si>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</si>
  <si>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</si>
  <si>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</si>
  <si>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</si>
  <si>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</si>
  <si>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</si>
  <si>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</si>
  <si>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</si>
  <si>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</si>
  <si>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</si>
  <si>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</si>
  <si>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</si>
  <si>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</si>
  <si>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</si>
  <si>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</si>
  <si>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</si>
  <si>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</si>
  <si>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</si>
  <si>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</si>
  <si>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</si>
  <si>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</si>
  <si>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</si>
  <si>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</si>
  <si>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</si>
  <si>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</si>
  <si>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</si>
  <si>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</si>
  <si>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</si>
  <si>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</si>
  <si>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</si>
  <si>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</si>
  <si>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</si>
  <si>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</si>
  <si>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</si>
  <si>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</si>
  <si>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</si>
  <si>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</si>
  <si>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</si>
  <si>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</si>
  <si>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</si>
  <si>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</si>
  <si>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</si>
  <si>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</si>
  <si>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</si>
  <si>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</si>
  <si>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</si>
  <si>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</si>
  <si>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</si>
  <si>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</si>
  <si>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</si>
  <si>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</si>
  <si>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</si>
  <si>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</si>
  <si>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</si>
  <si>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</si>
  <si>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</si>
  <si>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</si>
  <si>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</si>
  <si>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</si>
  <si>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</si>
  <si>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</si>
  <si>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</si>
  <si>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</si>
  <si>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</si>
  <si>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</si>
  <si>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</si>
  <si>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</si>
  <si>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</si>
  <si>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</si>
  <si>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</si>
  <si>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</si>
  <si>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</si>
  <si>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</si>
  <si>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</si>
  <si>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</si>
  <si>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</si>
  <si>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</si>
  <si>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</si>
  <si>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</si>
  <si>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</si>
  <si>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</si>
  <si>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</si>
  <si>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</si>
  <si>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</si>
  <si>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</si>
  <si>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</si>
  <si>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</si>
  <si>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</si>
  <si>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</si>
  <si>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</si>
  <si>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</si>
  <si>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</si>
  <si>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</si>
  <si>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</si>
  <si>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</si>
  <si>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</si>
  <si>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</si>
  <si>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</si>
  <si>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</si>
  <si>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</si>
  <si>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</si>
  <si>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</si>
  <si>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</si>
  <si>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</si>
  <si>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</si>
  <si>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</si>
  <si>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</si>
  <si>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</si>
  <si>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</si>
  <si>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</si>
  <si>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</si>
  <si>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</si>
  <si>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</si>
  <si>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</si>
  <si>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</si>
  <si>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</si>
  <si>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</si>
  <si>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</si>
  <si>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</si>
  <si>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</si>
  <si>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</si>
  <si>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</si>
  <si>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</si>
  <si>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</si>
  <si>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</si>
  <si>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</si>
  <si>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</si>
  <si>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</si>
  <si>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</si>
  <si>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</si>
  <si>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</si>
  <si>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</si>
  <si>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</si>
  <si>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</si>
  <si>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</si>
  <si>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</si>
  <si>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</si>
  <si>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</si>
  <si>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</si>
  <si>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</si>
  <si>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</si>
  <si>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</si>
  <si>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</si>
  <si>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</si>
  <si>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</si>
  <si>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</si>
  <si>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</si>
  <si>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</si>
  <si>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</si>
  <si>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</si>
  <si>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</si>
  <si>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</si>
  <si>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</si>
  <si>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</si>
  <si>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</si>
  <si>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</si>
  <si>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</si>
  <si>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</si>
  <si>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</si>
  <si>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</si>
  <si>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</si>
  <si>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</si>
  <si>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</si>
  <si>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</si>
  <si>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</si>
  <si>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</si>
  <si>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</si>
  <si>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</si>
  <si>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</si>
  <si>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</si>
  <si>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</si>
  <si>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</si>
  <si>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</si>
  <si>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</si>
  <si>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</si>
  <si>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</si>
  <si>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</si>
  <si>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</si>
  <si>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</si>
  <si>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</si>
  <si>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</si>
  <si>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</si>
  <si>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</si>
  <si>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</si>
  <si>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</si>
  <si>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</si>
  <si>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</si>
  <si>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</si>
  <si>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</si>
  <si>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</si>
  <si>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</si>
  <si>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</si>
  <si>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</si>
  <si>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</si>
  <si>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</si>
  <si>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</si>
  <si>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</si>
  <si>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</si>
  <si>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</si>
  <si>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</si>
  <si>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</si>
  <si>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</si>
  <si>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</si>
  <si>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</si>
  <si>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</si>
  <si>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</si>
  <si>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</si>
  <si>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</si>
  <si>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</si>
  <si>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</si>
  <si>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</si>
  <si>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</si>
  <si>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</si>
  <si>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</si>
  <si>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</si>
  <si>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</si>
  <si>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</si>
  <si>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</si>
  <si>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</si>
  <si>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</si>
  <si>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</si>
  <si>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</si>
  <si>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</si>
  <si>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</si>
  <si>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</si>
  <si>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</si>
  <si>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</si>
  <si>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</si>
  <si>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</si>
  <si>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</si>
  <si>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</si>
  <si>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</si>
  <si>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</si>
  <si>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</si>
  <si>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</si>
  <si>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</si>
  <si>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</si>
  <si>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</si>
  <si>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</si>
  <si>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</si>
  <si>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</si>
  <si>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</si>
  <si>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</si>
  <si>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</si>
  <si>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</si>
  <si>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</si>
  <si>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</si>
  <si>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</si>
  <si>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</si>
  <si>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</si>
  <si>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</si>
  <si>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</si>
  <si>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</si>
  <si>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</si>
  <si>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</si>
  <si>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</si>
  <si>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</si>
  <si>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</si>
  <si>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</si>
  <si>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</si>
  <si>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</si>
  <si>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</si>
  <si>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</si>
  <si>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</si>
  <si>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</si>
  <si>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</si>
  <si>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</si>
  <si>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</si>
  <si>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</si>
  <si>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</si>
  <si>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</si>
  <si>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</si>
  <si>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</si>
  <si>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</si>
  <si>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</si>
  <si>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</si>
  <si>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</si>
  <si>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</si>
  <si>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</si>
  <si>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</si>
  <si>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</si>
  <si>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</si>
  <si>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</si>
  <si>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</si>
  <si>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</si>
  <si>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</si>
  <si>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</si>
  <si>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</si>
  <si>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</si>
  <si>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</si>
  <si>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</si>
  <si>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</si>
  <si>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</si>
  <si>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</si>
  <si>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</si>
  <si>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</si>
  <si>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</si>
  <si>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</si>
  <si>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</si>
  <si>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</si>
  <si>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</si>
  <si>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</si>
  <si>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</si>
  <si>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</si>
  <si>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</si>
  <si>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</si>
  <si>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</si>
  <si>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</si>
  <si>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</si>
  <si>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</si>
  <si>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</si>
  <si>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</si>
  <si>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</si>
  <si>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</si>
  <si>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</si>
  <si>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</si>
  <si>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</si>
  <si>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</si>
  <si>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</si>
  <si>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</si>
  <si>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</si>
  <si>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</si>
  <si>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</si>
  <si>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</si>
  <si>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</si>
  <si>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</si>
  <si>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</si>
  <si>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</si>
  <si>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</si>
  <si>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</si>
  <si>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</si>
  <si>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</si>
  <si>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</si>
  <si>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</si>
  <si>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</si>
  <si>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</si>
  <si>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</si>
  <si>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</si>
  <si>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</si>
  <si>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</si>
  <si>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</si>
  <si>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</si>
  <si>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</si>
  <si>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</si>
  <si>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</si>
  <si>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</si>
  <si>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</si>
  <si>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</si>
  <si>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</si>
  <si>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</si>
  <si>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</si>
  <si>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</si>
  <si>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</si>
  <si>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</si>
  <si>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</si>
  <si>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</si>
  <si>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</si>
  <si>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</si>
  <si>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</si>
  <si>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</si>
  <si>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</si>
  <si>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</si>
  <si>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</si>
  <si>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</si>
  <si>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</si>
  <si>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</si>
  <si>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</si>
  <si>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</si>
  <si>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</si>
  <si>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</si>
  <si>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</si>
  <si>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</si>
  <si>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</si>
  <si>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</si>
  <si>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</si>
  <si>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</si>
  <si>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</si>
  <si>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</si>
  <si>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</si>
  <si>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</si>
  <si>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</si>
  <si>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</si>
  <si>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</si>
  <si>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</si>
  <si>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</si>
  <si>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</si>
  <si>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</si>
  <si>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</si>
  <si>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</si>
  <si>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</si>
  <si>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</si>
  <si>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</si>
  <si>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</si>
  <si>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</si>
  <si>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</si>
  <si>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</si>
  <si>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</si>
  <si>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</si>
  <si>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</si>
  <si>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</si>
  <si>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</si>
  <si>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</si>
  <si>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</si>
  <si>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</si>
  <si>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</si>
  <si>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</si>
  <si>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</si>
  <si>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</si>
  <si>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</si>
  <si>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</si>
  <si>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</si>
  <si>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</si>
  <si>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</si>
  <si>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</si>
  <si>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</si>
  <si>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</si>
  <si>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</si>
  <si>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</si>
  <si>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</si>
  <si>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</si>
  <si>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</si>
  <si>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</si>
  <si>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</si>
  <si>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</si>
  <si>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</si>
  <si>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</si>
  <si>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</si>
  <si>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</si>
  <si>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</si>
  <si>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</si>
  <si>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</si>
  <si>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</si>
  <si>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</si>
  <si>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</si>
  <si>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</si>
  <si>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</si>
  <si>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</si>
  <si>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</si>
  <si>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</si>
  <si>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</si>
  <si>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</si>
  <si>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</si>
  <si>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</si>
  <si>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</si>
  <si>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</si>
  <si>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</si>
  <si>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</si>
  <si>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</si>
  <si>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</si>
  <si>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</si>
  <si>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</si>
  <si>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</si>
  <si>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</si>
  <si>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</si>
  <si>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</si>
  <si>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</si>
  <si>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</si>
  <si>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</si>
  <si>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</si>
  <si>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</si>
  <si>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</si>
  <si>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</si>
  <si>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</si>
  <si>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</si>
  <si>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</si>
  <si>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</si>
  <si>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</si>
  <si>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</si>
  <si>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</si>
  <si>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</si>
  <si>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</si>
  <si>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</si>
  <si>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</si>
  <si>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</si>
  <si>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</si>
  <si>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</si>
  <si>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</si>
  <si>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</si>
  <si>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</si>
  <si>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</si>
  <si>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</si>
  <si>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</si>
  <si>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</si>
  <si>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</si>
  <si>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</si>
  <si>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</si>
  <si>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</si>
  <si>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</si>
  <si>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</si>
  <si>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</si>
  <si>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</si>
  <si>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</si>
  <si>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</si>
  <si>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</si>
  <si>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</si>
  <si>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</si>
  <si>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</si>
  <si>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</si>
  <si>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</si>
  <si>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</si>
  <si>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</si>
  <si>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</si>
  <si>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</si>
  <si>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</si>
  <si>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</si>
  <si>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</si>
  <si>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</si>
  <si>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</si>
  <si>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</si>
  <si>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</si>
  <si>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</si>
  <si>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</si>
  <si>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</si>
  <si>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</si>
  <si>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</si>
  <si>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</si>
  <si>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</si>
  <si>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</si>
  <si>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</si>
  <si>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</si>
  <si>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</si>
  <si>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</si>
  <si>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</si>
  <si>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</si>
  <si>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</si>
  <si>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</si>
  <si>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</si>
  <si>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</si>
  <si>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</si>
  <si>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</si>
  <si>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</si>
  <si>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</si>
  <si>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</si>
  <si>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</si>
  <si>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</si>
  <si>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</si>
  <si>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</si>
  <si>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</si>
  <si>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</si>
  <si>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</si>
  <si>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</si>
  <si>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</si>
  <si>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</si>
  <si>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</si>
  <si>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</si>
  <si>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</si>
  <si>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</si>
  <si>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</si>
  <si>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</si>
  <si>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</si>
  <si>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</si>
  <si>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</si>
  <si>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</si>
  <si>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</si>
  <si>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</si>
  <si>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</si>
  <si>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</si>
  <si>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</si>
  <si>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</si>
  <si>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</si>
  <si>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</si>
  <si>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</si>
  <si>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</si>
  <si>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</si>
  <si>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</si>
  <si>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</si>
  <si>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</si>
  <si>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</si>
  <si>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</si>
  <si>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</si>
  <si>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</si>
  <si>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</si>
  <si>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</si>
  <si>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</si>
  <si>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</si>
  <si>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</si>
  <si>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</si>
  <si>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</si>
  <si>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</si>
  <si>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</si>
  <si>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</si>
  <si>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</si>
  <si>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</si>
  <si>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</si>
  <si>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</si>
  <si>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</si>
  <si>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</si>
  <si>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</si>
  <si>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</si>
  <si>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</si>
  <si>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</si>
  <si>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</si>
  <si>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</si>
  <si>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</si>
  <si>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</si>
  <si>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</si>
  <si>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</si>
  <si>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</si>
  <si>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</si>
  <si>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</si>
  <si>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</si>
  <si>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</si>
  <si>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</si>
  <si>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</si>
  <si>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</si>
  <si>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</si>
  <si>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</si>
  <si>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</si>
  <si>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</si>
  <si>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</si>
  <si>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</si>
  <si>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</si>
  <si>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</si>
  <si>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</si>
  <si>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</si>
  <si>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</si>
  <si>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</si>
  <si>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</si>
  <si>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</si>
  <si>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</si>
  <si>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</si>
  <si>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</si>
  <si>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</si>
  <si>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</si>
  <si>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</si>
  <si>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</si>
  <si>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</si>
  <si>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</si>
  <si>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</si>
  <si>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</si>
  <si>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</si>
  <si>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</si>
  <si>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</si>
  <si>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</si>
  <si>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</si>
  <si>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</si>
  <si>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</si>
  <si>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</si>
  <si>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</si>
  <si>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</si>
  <si>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</si>
  <si>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</si>
  <si>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</si>
  <si>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</si>
  <si>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</si>
  <si>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</si>
  <si>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</si>
  <si>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</si>
  <si>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</si>
  <si>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</si>
  <si>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</si>
  <si>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</si>
  <si>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</si>
  <si>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</si>
  <si>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</si>
  <si>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</si>
  <si>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</si>
  <si>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</si>
  <si>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</si>
  <si>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</si>
  <si>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</si>
  <si>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</si>
  <si>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</si>
  <si>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</si>
  <si>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</si>
  <si>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</si>
  <si>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</si>
  <si>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</si>
  <si>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</si>
  <si>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</si>
  <si>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</si>
  <si>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</si>
  <si>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</si>
  <si>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</si>
  <si>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</si>
  <si>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</si>
  <si>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</si>
  <si>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</si>
  <si>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</si>
  <si>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</si>
  <si>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</si>
  <si>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</si>
  <si>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</si>
  <si>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</si>
  <si>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</si>
  <si>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</si>
  <si>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</si>
  <si>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</si>
  <si>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</si>
  <si>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</si>
  <si>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</si>
  <si>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</si>
  <si>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</si>
  <si>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</si>
  <si>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</si>
  <si>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</si>
  <si>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</si>
  <si>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</si>
  <si>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</si>
  <si>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</si>
  <si>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</si>
  <si>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</si>
  <si>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</si>
  <si>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</si>
  <si>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</si>
  <si>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</si>
  <si>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</si>
  <si>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</si>
  <si>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</si>
  <si>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</si>
  <si>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</si>
  <si>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</si>
  <si>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</si>
  <si>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</si>
  <si>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</si>
  <si>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</si>
  <si>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</si>
  <si>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</si>
  <si>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</si>
  <si>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</si>
  <si>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</si>
  <si>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</si>
  <si>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</si>
  <si>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</si>
  <si>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</si>
  <si>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</si>
  <si>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</si>
  <si>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</si>
  <si>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</si>
  <si>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</si>
  <si>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</si>
  <si>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</si>
  <si>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</si>
  <si>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</si>
  <si>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</si>
  <si>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</si>
  <si>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</si>
  <si>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</si>
  <si>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</si>
  <si>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</si>
  <si>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</si>
  <si>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</si>
  <si>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</si>
  <si>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</si>
  <si>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</si>
  <si>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</si>
  <si>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</si>
  <si>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</si>
  <si>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</si>
  <si>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</si>
  <si>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</si>
  <si>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</si>
  <si>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</si>
  <si>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</si>
  <si>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</si>
  <si>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</si>
  <si>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</si>
  <si>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</si>
  <si>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</si>
  <si>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</si>
  <si>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</si>
  <si>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</si>
  <si>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</si>
  <si>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</si>
  <si>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</si>
  <si>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</si>
  <si>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</si>
  <si>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</si>
  <si>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</si>
  <si>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</si>
  <si>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</si>
  <si>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</si>
  <si>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</si>
  <si>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</si>
  <si>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</si>
  <si>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</si>
  <si>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</si>
  <si>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</si>
  <si>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</si>
  <si>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</si>
  <si>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</si>
  <si>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</si>
  <si>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</si>
  <si>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</si>
  <si>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</si>
  <si>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</si>
  <si>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</si>
  <si>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</si>
  <si>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</si>
  <si>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</si>
  <si>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</si>
  <si>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</si>
  <si>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</si>
  <si>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</si>
  <si>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</si>
  <si>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</si>
  <si>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</si>
  <si>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</si>
  <si>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</si>
  <si>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</si>
  <si>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</si>
  <si>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</si>
  <si>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</si>
  <si>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</si>
  <si>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</si>
  <si>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</si>
  <si>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</si>
  <si>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</si>
  <si>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</si>
  <si>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</si>
  <si>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</si>
  <si>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</si>
  <si>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</si>
  <si>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</si>
  <si>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</si>
  <si>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</si>
  <si>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</si>
  <si>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</si>
  <si>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</si>
  <si>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</si>
  <si>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</si>
  <si>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</si>
  <si>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</si>
  <si>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</si>
  <si>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</si>
  <si>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</si>
  <si>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</si>
  <si>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</si>
  <si>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</si>
  <si>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</si>
  <si>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</si>
  <si>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</si>
  <si>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</si>
  <si>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</si>
  <si>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</si>
  <si>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</si>
  <si>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</si>
  <si>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</si>
  <si>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</si>
  <si>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</si>
  <si>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</si>
  <si>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</si>
  <si>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</si>
  <si>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</si>
  <si>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</si>
  <si>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</si>
  <si>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</si>
  <si>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</si>
  <si>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</si>
  <si>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</si>
  <si>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</si>
  <si>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</si>
  <si>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</si>
  <si>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</si>
  <si>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</si>
  <si>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</si>
  <si>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</si>
  <si>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</si>
  <si>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</si>
  <si>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</si>
  <si>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</si>
  <si>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</si>
  <si>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</si>
  <si>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</si>
  <si>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</si>
  <si>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</si>
  <si>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</si>
  <si>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</si>
  <si>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</si>
  <si>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</si>
  <si>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</si>
  <si>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</si>
  <si>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</si>
  <si>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</si>
  <si>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</si>
  <si>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</si>
  <si>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</si>
  <si>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</si>
  <si>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</si>
  <si>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</si>
  <si>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</si>
  <si>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</si>
  <si>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</si>
  <si>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</si>
  <si>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</si>
  <si>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</si>
  <si>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</si>
  <si>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</si>
  <si>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</si>
  <si>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</si>
  <si>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</si>
  <si>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</si>
  <si>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</si>
  <si>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</si>
  <si>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</si>
  <si>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</si>
  <si>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</si>
  <si>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</si>
  <si>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</si>
  <si>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</si>
  <si>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</si>
  <si>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</si>
  <si>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</si>
  <si>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</si>
  <si>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</si>
  <si>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</si>
  <si>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</si>
  <si>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</si>
  <si>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</si>
  <si>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</si>
  <si>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</si>
  <si>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</si>
  <si>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</si>
  <si>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</si>
  <si>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</si>
  <si>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</si>
  <si>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</si>
  <si>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</si>
  <si>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</si>
  <si>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</si>
  <si>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</si>
  <si>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</si>
  <si>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</si>
  <si>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</si>
  <si>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</si>
  <si>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</si>
  <si>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</si>
  <si>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</si>
  <si>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</si>
  <si>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</si>
  <si>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</si>
  <si>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</si>
  <si>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</si>
  <si>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</si>
  <si>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</si>
  <si>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</si>
  <si>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</si>
  <si>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</si>
  <si>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</si>
  <si>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</si>
  <si>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</si>
  <si>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</si>
  <si>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</si>
  <si>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</si>
  <si>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</si>
  <si>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</si>
  <si>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</si>
  <si>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</si>
  <si>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</si>
  <si>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</si>
  <si>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</si>
  <si>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</si>
  <si>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</si>
  <si>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</si>
  <si>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</si>
  <si>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</si>
  <si>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</si>
  <si>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</si>
  <si>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</si>
  <si>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</si>
  <si>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</si>
  <si>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</si>
  <si>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</si>
  <si>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</si>
  <si>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</si>
  <si>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</si>
  <si>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</si>
  <si>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</si>
  <si>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</si>
  <si>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</si>
  <si>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</si>
  <si>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</si>
  <si>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</si>
  <si>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</si>
  <si>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</si>
  <si>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</si>
  <si>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</si>
  <si>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</si>
  <si>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</si>
  <si>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</si>
  <si>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</si>
  <si>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</si>
  <si>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</si>
  <si>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</si>
  <si>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</si>
  <si>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</si>
  <si>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</si>
  <si>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</si>
  <si>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</si>
  <si>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</si>
  <si>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</si>
  <si>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</si>
  <si>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</si>
  <si>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</si>
  <si>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</si>
  <si>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</si>
  <si>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</si>
  <si>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</si>
  <si>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</si>
  <si>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</si>
  <si>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</si>
  <si>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</si>
  <si>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</si>
  <si>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</si>
  <si>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</si>
  <si>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</si>
  <si>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</si>
  <si>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</si>
  <si>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</si>
  <si>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</si>
  <si>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</si>
  <si>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</si>
  <si>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</si>
  <si>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</si>
  <si>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</si>
  <si>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</si>
  <si>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</si>
  <si>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</si>
  <si>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</si>
  <si>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</si>
  <si>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</si>
  <si>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</si>
  <si>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</si>
  <si>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</si>
  <si>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</si>
  <si>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</si>
  <si>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</si>
  <si>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</si>
  <si>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</si>
  <si>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</si>
  <si>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</si>
  <si>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</si>
  <si>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</si>
  <si>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</si>
  <si>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</si>
  <si>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</si>
  <si>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</si>
  <si>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</si>
  <si>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</si>
  <si>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</si>
  <si>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</si>
  <si>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</si>
  <si>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</si>
  <si>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</si>
  <si>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</si>
  <si>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</si>
  <si>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</si>
  <si>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</si>
  <si>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</si>
  <si>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</si>
  <si>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</si>
  <si>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</si>
  <si>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</si>
  <si>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</si>
  <si>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</si>
  <si>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</si>
  <si>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</si>
  <si>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</si>
  <si>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</si>
  <si>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</si>
  <si>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</si>
  <si>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</si>
  <si>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</si>
  <si>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</si>
  <si>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</si>
  <si>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</si>
  <si>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</si>
  <si>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</si>
  <si>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</si>
  <si>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</si>
  <si>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</si>
  <si>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</si>
  <si>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</si>
  <si>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</si>
  <si>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</si>
  <si>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</si>
  <si>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</si>
  <si>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</si>
  <si>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</si>
  <si>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</si>
  <si>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</si>
  <si>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</si>
  <si>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</si>
  <si>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</si>
  <si>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</si>
  <si>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</si>
  <si>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</si>
  <si>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</si>
  <si>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</si>
  <si>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</si>
  <si>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</si>
  <si>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</si>
  <si>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</si>
  <si>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</si>
  <si>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</si>
  <si>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</si>
  <si>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</si>
  <si>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</si>
  <si>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</si>
  <si>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</si>
  <si>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</si>
  <si>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</si>
  <si>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</si>
  <si>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</si>
  <si>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</si>
  <si>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</si>
  <si>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</si>
  <si>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</si>
  <si>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</si>
  <si>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</si>
  <si>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</si>
  <si>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</si>
  <si>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</si>
  <si>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</si>
  <si>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</si>
  <si>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</si>
  <si>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</si>
  <si>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</si>
  <si>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</si>
  <si>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</si>
  <si>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</si>
  <si>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</si>
  <si>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</si>
  <si>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</si>
  <si>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</si>
  <si>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</si>
  <si>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</si>
  <si>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</si>
  <si>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</si>
  <si>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</si>
  <si>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</si>
  <si>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</si>
  <si>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</si>
  <si>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</si>
  <si>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</si>
  <si>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</si>
  <si>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</si>
  <si>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</si>
  <si>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</si>
  <si>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</si>
  <si>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</si>
  <si>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</si>
  <si>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</si>
  <si>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</si>
  <si>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</si>
  <si>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</si>
  <si>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</si>
  <si>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</si>
  <si>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</si>
  <si>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</si>
  <si>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</si>
  <si>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</si>
  <si>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</si>
  <si>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</si>
  <si>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</si>
  <si>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</si>
  <si>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</si>
  <si>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</si>
  <si>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</si>
  <si>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</si>
  <si>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</si>
  <si>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</si>
  <si>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</si>
  <si>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</si>
  <si>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</si>
  <si>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</si>
  <si>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</si>
  <si>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</si>
  <si>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</si>
  <si>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</si>
  <si>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</si>
  <si>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</si>
  <si>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</si>
  <si>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</si>
  <si>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</si>
  <si>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</si>
  <si>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</si>
  <si>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</si>
  <si>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</si>
  <si>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</si>
  <si>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</si>
  <si>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</si>
  <si>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</si>
  <si>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</si>
  <si>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</si>
  <si>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</si>
  <si>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</si>
  <si>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</si>
  <si>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</si>
  <si>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</si>
  <si>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</si>
  <si>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</si>
  <si>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</si>
  <si>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</si>
  <si>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</si>
  <si>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</si>
  <si>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</si>
  <si>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</si>
  <si>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</si>
  <si>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</si>
  <si>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</si>
  <si>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</si>
  <si>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</si>
  <si>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</si>
  <si>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</si>
  <si>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</si>
  <si>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</si>
  <si>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</si>
  <si>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</si>
  <si>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</si>
  <si>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</si>
  <si>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</si>
  <si>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</si>
  <si>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</si>
  <si>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</si>
  <si>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</si>
  <si>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</si>
  <si>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</si>
  <si>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</si>
  <si>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</si>
  <si>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</si>
  <si>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</si>
  <si>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</si>
  <si>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</si>
  <si>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</si>
  <si>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</si>
  <si>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</si>
  <si>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</si>
  <si>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</si>
  <si>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</si>
  <si>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</si>
  <si>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</si>
  <si>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</si>
  <si>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</si>
  <si>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</si>
  <si>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</si>
  <si>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</si>
  <si>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</si>
  <si>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</si>
  <si>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</si>
  <si>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</si>
  <si>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</si>
  <si>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</si>
  <si>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</si>
  <si>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</si>
  <si>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</si>
  <si>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</si>
  <si>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</si>
  <si>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</si>
  <si>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</si>
  <si>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</si>
  <si>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</si>
  <si>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</si>
  <si>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</si>
  <si>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</si>
  <si>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</si>
  <si>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</si>
  <si>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</si>
  <si>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</si>
  <si>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</si>
  <si>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</si>
  <si>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</si>
  <si>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</si>
  <si>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</si>
  <si>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</si>
  <si>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</si>
  <si>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</si>
  <si>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</si>
  <si>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</si>
  <si>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</si>
  <si>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</si>
  <si>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</si>
  <si>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</si>
  <si>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</si>
  <si>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</si>
  <si>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</si>
  <si>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</si>
  <si>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</si>
  <si>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</si>
  <si>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</si>
  <si>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</si>
  <si>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</si>
  <si>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</si>
  <si>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</si>
  <si>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</si>
  <si>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</si>
  <si>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</si>
  <si>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</si>
  <si>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</si>
  <si>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</si>
  <si>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</si>
  <si>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</si>
  <si>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</si>
  <si>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</si>
  <si>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</si>
  <si>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</si>
  <si>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</si>
  <si>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</si>
  <si>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</si>
  <si>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</si>
  <si>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</si>
  <si>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</si>
  <si>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</si>
  <si>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</si>
  <si>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</si>
  <si>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</si>
  <si>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</si>
  <si>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</si>
  <si>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</si>
  <si>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</si>
  <si>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</si>
  <si>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</si>
  <si>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</si>
  <si>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</si>
  <si>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</si>
  <si>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</si>
  <si>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</si>
  <si>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</si>
  <si>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</si>
  <si>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</si>
  <si>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</si>
  <si>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</si>
  <si>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</si>
  <si>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</si>
  <si>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</si>
  <si>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</si>
  <si>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</si>
  <si>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</si>
  <si>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</si>
  <si>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</si>
  <si>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</si>
  <si>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</si>
  <si>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</si>
  <si>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</si>
  <si>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</si>
  <si>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</si>
  <si>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</si>
  <si>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</si>
  <si>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</si>
  <si>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</si>
  <si>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</si>
  <si>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</si>
  <si>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</si>
  <si>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</si>
  <si>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</si>
  <si>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</si>
  <si>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</si>
  <si>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</si>
  <si>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</si>
  <si>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</si>
  <si>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</si>
  <si>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</si>
  <si>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</si>
  <si>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</si>
  <si>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</si>
  <si>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</si>
  <si>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</si>
  <si>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</si>
  <si>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</si>
  <si>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</si>
  <si>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</si>
  <si>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</si>
  <si>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</si>
  <si>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</si>
  <si>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</si>
  <si>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</si>
  <si>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</si>
  <si>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</si>
  <si>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</si>
  <si>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</si>
  <si>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</si>
  <si>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</si>
  <si>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</si>
  <si>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</si>
  <si>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</si>
  <si>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</si>
  <si>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</si>
  <si>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</si>
  <si>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</si>
  <si>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</si>
  <si>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</si>
  <si>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</si>
  <si>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</si>
  <si>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</si>
  <si>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</si>
  <si>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</si>
  <si>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</si>
  <si>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</si>
  <si>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</si>
  <si>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</si>
  <si>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</si>
  <si>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</si>
  <si>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</si>
  <si>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</si>
  <si>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</si>
  <si>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</si>
  <si>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</si>
  <si>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</si>
  <si>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</si>
  <si>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</si>
  <si>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</si>
  <si>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</si>
  <si>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</si>
  <si>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</si>
  <si>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</si>
  <si>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</si>
  <si>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</si>
  <si>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</si>
  <si>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</si>
  <si>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</si>
  <si>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</si>
  <si>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</si>
  <si>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</si>
  <si>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</si>
  <si>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</si>
  <si>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</si>
  <si>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</si>
  <si>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</si>
  <si>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</si>
  <si>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</si>
  <si>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</si>
  <si>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</si>
  <si>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</si>
  <si>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</si>
  <si>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</si>
  <si>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</si>
  <si>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</si>
  <si>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</si>
  <si>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</si>
  <si>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</si>
  <si>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</si>
  <si>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</si>
  <si>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</si>
  <si>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</si>
  <si>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</si>
  <si>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</si>
  <si>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</si>
  <si>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</si>
  <si>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</si>
  <si>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</si>
  <si>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</si>
  <si>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</si>
  <si>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</si>
  <si>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</si>
  <si>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</si>
  <si>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</si>
  <si>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</si>
  <si>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</si>
  <si>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</si>
  <si>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</si>
  <si>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</si>
  <si>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</si>
  <si>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</si>
  <si>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</si>
  <si>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</si>
  <si>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</si>
  <si>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</si>
  <si>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</si>
  <si>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</si>
  <si>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</si>
  <si>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</si>
  <si>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</si>
  <si>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</si>
  <si>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</si>
  <si>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</si>
  <si>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</si>
  <si>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</si>
  <si>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</si>
  <si>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</si>
  <si>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</si>
  <si>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</si>
  <si>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</si>
  <si>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</si>
  <si>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</si>
  <si>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</si>
  <si>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</si>
  <si>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</si>
  <si>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</si>
  <si>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</si>
  <si>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</si>
  <si>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</si>
  <si>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</si>
  <si>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</si>
  <si>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</si>
  <si>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</si>
  <si>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</si>
  <si>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</si>
  <si>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</si>
  <si>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</si>
  <si>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</si>
  <si>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</si>
  <si>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</si>
  <si>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</si>
  <si>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</si>
  <si>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</si>
  <si>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</si>
  <si>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</si>
  <si>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</si>
  <si>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</si>
  <si>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</si>
  <si>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</si>
  <si>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</si>
  <si>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</si>
  <si>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</si>
  <si>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</si>
  <si>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</si>
  <si>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</si>
  <si>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</si>
  <si>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</si>
  <si>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</si>
  <si>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</si>
  <si>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</si>
  <si>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</si>
  <si>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</si>
  <si>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</si>
  <si>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</si>
  <si>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</si>
  <si>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</si>
  <si>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</si>
  <si>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</si>
  <si>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</si>
  <si>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</si>
  <si>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</si>
  <si>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</si>
  <si>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</si>
  <si>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</si>
  <si>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</si>
  <si>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</si>
  <si>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</si>
  <si>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</si>
  <si>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</si>
  <si>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</si>
  <si>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</si>
  <si>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</si>
  <si>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</si>
  <si>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</si>
  <si>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</si>
  <si>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</si>
  <si>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</si>
  <si>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</si>
  <si>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</si>
  <si>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</si>
  <si>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</si>
  <si>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</si>
  <si>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</si>
  <si>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</si>
  <si>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</si>
  <si>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</si>
  <si>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</si>
  <si>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</si>
  <si>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</si>
  <si>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</si>
  <si>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</si>
  <si>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</si>
  <si>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</si>
  <si>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</si>
  <si>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</si>
  <si>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</si>
  <si>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</si>
  <si>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</si>
  <si>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</si>
  <si>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</si>
  <si>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</si>
  <si>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</si>
  <si>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</si>
  <si>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</si>
  <si>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</si>
  <si>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</si>
  <si>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</si>
  <si>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</si>
  <si>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</si>
  <si>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</si>
  <si>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</si>
  <si>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</si>
  <si>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</si>
  <si>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</si>
  <si>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</si>
  <si>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</si>
  <si>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</si>
  <si>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</si>
  <si>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</si>
  <si>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</si>
  <si>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</si>
  <si>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</si>
  <si>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</si>
  <si>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</si>
  <si>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</si>
  <si>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</si>
  <si>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</si>
  <si>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</si>
  <si>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</si>
  <si>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</si>
  <si>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</si>
  <si>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</si>
  <si>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</si>
  <si>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</si>
  <si>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</si>
  <si>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</si>
  <si>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</si>
  <si>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</si>
  <si>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</si>
  <si>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</si>
  <si>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</si>
  <si>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</si>
  <si>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</si>
  <si>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</si>
  <si>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</si>
  <si>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</si>
  <si>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</si>
  <si>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</si>
  <si>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</si>
  <si>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</si>
  <si>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</si>
  <si>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</si>
  <si>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</si>
  <si>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</si>
  <si>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</si>
  <si>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</si>
  <si>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</si>
  <si>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</si>
  <si>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</si>
  <si>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</si>
  <si>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</si>
  <si>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</si>
  <si>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</si>
  <si>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</si>
  <si>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</si>
  <si>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</si>
  <si>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</si>
  <si>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</si>
  <si>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</si>
  <si>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</si>
  <si>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</si>
  <si>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</si>
  <si>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</si>
  <si>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</si>
  <si>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</si>
  <si>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</si>
  <si>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</si>
  <si>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</si>
  <si>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</si>
  <si>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</si>
  <si>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</si>
  <si>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</si>
  <si>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</si>
  <si>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</si>
  <si>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</si>
  <si>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</si>
  <si>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</si>
  <si>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</si>
  <si>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</si>
  <si>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</si>
  <si>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</si>
  <si>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</si>
  <si>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</si>
  <si>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</si>
  <si>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</si>
  <si>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</si>
  <si>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</si>
  <si>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</si>
  <si>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</si>
  <si>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</si>
  <si>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</si>
  <si>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</si>
  <si>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</si>
  <si>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</si>
  <si>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</si>
  <si>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</si>
  <si>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</si>
  <si>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</si>
  <si>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</si>
  <si>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</si>
  <si>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</si>
  <si>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</si>
  <si>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</si>
  <si>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</si>
  <si>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</si>
  <si>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</si>
  <si>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</si>
  <si>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</si>
  <si>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</si>
  <si>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</si>
  <si>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</si>
  <si>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</si>
  <si>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</si>
  <si>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</si>
  <si>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</si>
  <si>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</si>
  <si>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</si>
  <si>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</si>
  <si>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</si>
  <si>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</si>
  <si>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</si>
  <si>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</si>
  <si>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</si>
  <si>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</si>
  <si>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</si>
  <si>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</si>
  <si>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</si>
  <si>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</si>
  <si>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</si>
  <si>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</si>
  <si>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</si>
  <si>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</si>
  <si>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</si>
  <si>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</si>
  <si>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</si>
  <si>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</si>
  <si>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</si>
  <si>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</si>
  <si>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</si>
  <si>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</si>
  <si>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</si>
  <si>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</si>
  <si>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</si>
  <si>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</si>
  <si>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</si>
  <si>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</si>
  <si>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</si>
  <si>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</si>
  <si>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</si>
  <si>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</si>
  <si>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</si>
  <si>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</si>
  <si>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</si>
  <si>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</si>
  <si>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</si>
  <si>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</si>
  <si>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</si>
  <si>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</si>
  <si>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</si>
  <si>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</si>
  <si>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</si>
  <si>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</si>
  <si>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</si>
  <si>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</si>
  <si>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</si>
  <si>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</si>
  <si>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</si>
  <si>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</si>
  <si>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</si>
  <si>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</si>
  <si>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</si>
  <si>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</si>
  <si>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</si>
  <si>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</si>
  <si>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</si>
  <si>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</si>
  <si>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</si>
  <si>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</si>
  <si>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</si>
  <si>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</si>
  <si>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</si>
  <si>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</si>
  <si>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</si>
  <si>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</si>
  <si>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</si>
  <si>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</si>
  <si>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</si>
  <si>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</si>
  <si>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</si>
  <si>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</si>
  <si>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</si>
  <si>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</si>
  <si>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</si>
  <si>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</si>
  <si>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</si>
  <si>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</si>
  <si>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</si>
  <si>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</si>
  <si>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</si>
  <si>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</si>
  <si>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</si>
  <si>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</si>
  <si>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</si>
  <si>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</si>
  <si>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</si>
  <si>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</si>
  <si>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</si>
  <si>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</si>
  <si>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</si>
  <si>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</si>
  <si>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</si>
  <si>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</si>
  <si>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</si>
  <si>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</si>
  <si>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</si>
  <si>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</si>
  <si>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</si>
  <si>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</si>
  <si>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</si>
  <si>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</si>
  <si>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</si>
  <si>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</si>
  <si>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</si>
  <si>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</si>
  <si>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</si>
  <si>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</si>
  <si>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</si>
  <si>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</si>
  <si>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</si>
  <si>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</si>
  <si>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</si>
  <si>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</si>
  <si>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</si>
  <si>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</si>
  <si>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</si>
  <si>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</si>
  <si>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</si>
  <si>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</si>
  <si>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</si>
  <si>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</si>
  <si>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</si>
  <si>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</si>
  <si>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</si>
  <si>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</si>
  <si>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</si>
  <si>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</si>
  <si>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</si>
  <si>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</si>
  <si>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</si>
  <si>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</si>
  <si>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</si>
  <si>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</si>
  <si>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</si>
  <si>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</si>
  <si>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</si>
  <si>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</si>
  <si>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</si>
  <si>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</si>
  <si>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</si>
  <si>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</si>
  <si>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</si>
  <si>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</si>
  <si>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</si>
  <si>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</si>
  <si>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</si>
  <si>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</si>
  <si>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</si>
  <si>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</si>
  <si>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</si>
  <si>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</si>
  <si>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</si>
  <si>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</si>
  <si>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</si>
  <si>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</si>
  <si>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</si>
  <si>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</si>
  <si>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</si>
  <si>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</si>
  <si>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</si>
  <si>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</si>
  <si>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</si>
  <si>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</si>
  <si>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</si>
  <si>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</si>
  <si>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</si>
  <si>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</si>
  <si>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</si>
  <si>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</si>
  <si>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</si>
  <si>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</si>
  <si>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</si>
  <si>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</si>
  <si>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</si>
  <si>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</si>
  <si>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</si>
  <si>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</si>
  <si>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</si>
  <si>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</si>
  <si>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</si>
  <si>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</si>
  <si>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</si>
  <si>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</si>
  <si>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</si>
  <si>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</si>
  <si>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</si>
  <si>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</si>
  <si>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</si>
  <si>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</si>
  <si>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</si>
  <si>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</si>
  <si>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</si>
  <si>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</si>
  <si>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</si>
  <si>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</si>
  <si>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</si>
  <si>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</si>
  <si>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</si>
  <si>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</si>
  <si>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</si>
  <si>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</si>
  <si>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</si>
  <si>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</si>
  <si>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</si>
  <si>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</si>
  <si>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</si>
  <si>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</si>
  <si>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</si>
  <si>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</si>
  <si>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</si>
  <si>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</si>
  <si>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</si>
  <si>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</si>
  <si>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</si>
  <si>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</si>
  <si>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</si>
  <si>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</si>
  <si>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</si>
  <si>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</si>
  <si>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</si>
  <si>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</si>
  <si>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</si>
  <si>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</si>
  <si>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</si>
  <si>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</si>
  <si>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</si>
  <si>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</si>
  <si>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</si>
  <si>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</si>
  <si>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</si>
  <si>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</si>
  <si>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</si>
  <si>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</si>
  <si>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</si>
  <si>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</si>
  <si>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</si>
  <si>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</si>
  <si>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</si>
  <si>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</si>
  <si>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</si>
  <si>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</si>
  <si>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</si>
  <si>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</si>
  <si>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</si>
  <si>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</si>
  <si>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</si>
  <si>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</si>
  <si>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</si>
  <si>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</si>
  <si>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</si>
  <si>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</si>
  <si>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</si>
  <si>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</si>
  <si>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</si>
  <si>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</si>
  <si>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</si>
  <si>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</si>
  <si>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</si>
  <si>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</si>
  <si>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</si>
  <si>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</si>
  <si>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</si>
  <si>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</si>
  <si>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</si>
  <si>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</si>
  <si>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</si>
  <si>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</si>
  <si>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</si>
  <si>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</si>
  <si>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</si>
  <si>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</si>
  <si>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</si>
  <si>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</si>
  <si>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</si>
  <si>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</si>
  <si>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</si>
  <si>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</si>
  <si>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</si>
  <si>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</si>
  <si>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</si>
  <si>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</si>
  <si>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</si>
  <si>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</si>
  <si>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</si>
  <si>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</si>
  <si>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</si>
  <si>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</si>
  <si>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</si>
  <si>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</si>
  <si>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</si>
  <si>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</si>
  <si>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</si>
  <si>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</si>
  <si>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</si>
  <si>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</si>
  <si>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</si>
  <si>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</si>
  <si>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</si>
  <si>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</si>
  <si>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</si>
  <si>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</si>
  <si>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</si>
  <si>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</si>
  <si>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</si>
  <si>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</si>
  <si>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</si>
  <si>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</si>
  <si>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</si>
  <si>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</si>
  <si>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</si>
  <si>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</si>
  <si>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</si>
  <si>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</si>
  <si>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</si>
  <si>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</si>
  <si>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</si>
  <si>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</si>
  <si>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</si>
  <si>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</si>
  <si>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</si>
  <si>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</si>
  <si>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</si>
  <si>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</si>
  <si>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</si>
  <si>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</si>
  <si>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</si>
  <si>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</si>
  <si>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</si>
  <si>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</si>
  <si>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</si>
  <si>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</si>
  <si>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</si>
  <si>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</si>
  <si>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</si>
  <si>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</si>
  <si>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</si>
  <si>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</si>
  <si>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</si>
  <si>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</si>
  <si>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</si>
  <si>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</si>
  <si>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</si>
  <si>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</si>
  <si>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</si>
  <si>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</si>
  <si>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</si>
  <si>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</si>
  <si>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</si>
  <si>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</si>
  <si>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</si>
  <si>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</si>
  <si>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</si>
  <si>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</si>
  <si>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</si>
  <si>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</si>
  <si>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</si>
  <si>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</si>
  <si>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</si>
  <si>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</si>
  <si>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</si>
  <si>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</si>
  <si>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</si>
  <si>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</si>
  <si>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</si>
  <si>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</si>
  <si>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</si>
  <si>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</si>
  <si>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</si>
  <si>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</si>
  <si>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</si>
  <si>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</si>
  <si>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</si>
  <si>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</si>
  <si>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</si>
  <si>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</si>
  <si>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</si>
  <si>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</si>
  <si>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</si>
  <si>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</si>
  <si>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</si>
  <si>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</si>
  <si>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</si>
  <si>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</si>
  <si>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</si>
  <si>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</si>
  <si>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</si>
  <si>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</si>
  <si>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</si>
  <si>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</si>
  <si>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</si>
  <si>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</si>
  <si>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</si>
  <si>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</si>
  <si>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</si>
  <si>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</si>
  <si>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</si>
  <si>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</si>
  <si>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</si>
  <si>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</si>
  <si>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</si>
  <si>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</si>
  <si>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</si>
  <si>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</si>
  <si>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</si>
  <si>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</si>
  <si>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</si>
  <si>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</si>
  <si>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</si>
  <si>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</si>
  <si>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</si>
  <si>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</si>
  <si>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</si>
  <si>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</si>
  <si>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</si>
  <si>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</si>
  <si>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</si>
  <si>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</si>
  <si>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</si>
  <si>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</si>
  <si>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</si>
  <si>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</si>
  <si>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</si>
  <si>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</si>
  <si>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</si>
  <si>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</si>
  <si>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</si>
  <si>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</si>
  <si>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</si>
  <si>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</si>
  <si>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</si>
  <si>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</si>
  <si>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</si>
  <si>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</si>
  <si>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</si>
  <si>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</si>
  <si>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</si>
  <si>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</si>
  <si>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</si>
  <si>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</si>
  <si>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</si>
  <si>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</si>
  <si>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</si>
  <si>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</si>
  <si>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</si>
  <si>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</si>
  <si>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</si>
  <si>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</si>
  <si>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</si>
  <si>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</si>
  <si>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</si>
  <si>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</si>
  <si>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</si>
  <si>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</si>
  <si>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</si>
  <si>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</si>
  <si>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</si>
  <si>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</si>
  <si>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</si>
  <si>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</si>
  <si>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</si>
  <si>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</si>
  <si>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</si>
  <si>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</si>
  <si>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</si>
  <si>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</si>
  <si>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</si>
  <si>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</si>
  <si>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</si>
  <si>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</si>
  <si>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</si>
  <si>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</si>
  <si>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</si>
  <si>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</si>
  <si>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</si>
  <si>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</si>
  <si>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</si>
  <si>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</si>
  <si>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</si>
  <si>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</si>
  <si>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</si>
  <si>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</si>
  <si>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</si>
  <si>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</si>
  <si>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</si>
  <si>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</si>
  <si>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</si>
  <si>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</si>
  <si>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</si>
  <si>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</si>
  <si>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</si>
  <si>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</si>
  <si>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</si>
  <si>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</si>
  <si>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</si>
  <si>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</si>
  <si>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</si>
  <si>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</si>
  <si>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</si>
  <si>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</si>
  <si>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</si>
  <si>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</si>
  <si>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</si>
  <si>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</si>
  <si>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</si>
  <si>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</si>
  <si>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</si>
  <si>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</si>
  <si>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</si>
  <si>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</si>
  <si>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</si>
  <si>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</si>
  <si>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</si>
  <si>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</si>
  <si>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</si>
  <si>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</si>
  <si>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</si>
  <si>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</si>
  <si>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</si>
  <si>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</si>
  <si>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</si>
  <si>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</si>
  <si>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</si>
  <si>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</si>
  <si>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</si>
  <si>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</si>
  <si>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</si>
  <si>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</si>
  <si>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</si>
  <si>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</si>
  <si>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</si>
  <si>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</si>
  <si>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</si>
  <si>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</si>
  <si>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</si>
  <si>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</si>
  <si>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</si>
  <si>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</si>
  <si>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</si>
  <si>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</si>
  <si>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</si>
  <si>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</si>
  <si>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</si>
  <si>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</si>
  <si>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</si>
  <si>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</si>
  <si>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</si>
  <si>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</si>
  <si>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</si>
  <si>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</si>
  <si>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</si>
  <si>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</si>
  <si>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</si>
  <si>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</si>
  <si>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</si>
  <si>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</si>
  <si>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</si>
  <si>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</si>
  <si>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</si>
  <si>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</si>
  <si>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</si>
  <si>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</si>
  <si>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</si>
  <si>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</si>
  <si>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</si>
  <si>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</si>
  <si>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</si>
  <si>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</si>
  <si>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</si>
  <si>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</si>
  <si>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</si>
  <si>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</si>
  <si>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</si>
  <si>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</si>
  <si>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</si>
  <si>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</si>
  <si>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</si>
  <si>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</si>
  <si>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</si>
  <si>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</si>
  <si>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</si>
  <si>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</si>
  <si>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</si>
  <si>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</si>
  <si>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</si>
  <si>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</si>
  <si>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</si>
  <si>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</si>
  <si>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</si>
  <si>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</si>
  <si>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</si>
  <si>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</si>
  <si>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</si>
  <si>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</si>
  <si>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</si>
  <si>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</si>
  <si>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</si>
  <si>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</si>
  <si>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</si>
  <si>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</si>
  <si>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</si>
  <si>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</si>
  <si>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</si>
  <si>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</si>
  <si>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</si>
  <si>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</si>
  <si>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</si>
  <si>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</si>
  <si>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</si>
  <si>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</si>
  <si>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</si>
  <si>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</si>
  <si>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</si>
  <si>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</si>
  <si>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</si>
  <si>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</si>
  <si>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</si>
  <si>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</si>
  <si>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</si>
  <si>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</si>
  <si>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</si>
  <si>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</si>
  <si>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</si>
  <si>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</si>
  <si>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</si>
  <si>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</si>
  <si>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</si>
  <si>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</si>
  <si>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</si>
  <si>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</si>
  <si>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</si>
  <si>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</si>
  <si>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</si>
  <si>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</si>
  <si>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</si>
  <si>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</si>
  <si>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</si>
  <si>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</si>
  <si>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</si>
  <si>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</si>
  <si>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</si>
  <si>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</si>
  <si>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</si>
  <si>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</si>
  <si>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</si>
  <si>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</si>
  <si>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</si>
  <si>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</si>
  <si>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</si>
  <si>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</si>
  <si>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</si>
  <si>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</si>
  <si>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</si>
  <si>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</si>
  <si>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</si>
  <si>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</si>
  <si>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</si>
  <si>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</si>
  <si>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</si>
  <si>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</si>
  <si>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</si>
  <si>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</si>
  <si>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</si>
  <si>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</si>
  <si>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</si>
  <si>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</si>
  <si>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</si>
  <si>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</si>
  <si>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</si>
  <si>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</si>
  <si>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</si>
  <si>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</si>
  <si>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</si>
  <si>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</si>
  <si>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</si>
  <si>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</si>
  <si>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</si>
  <si>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</si>
  <si>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</si>
  <si>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</si>
  <si>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</si>
  <si>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</si>
  <si>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</si>
  <si>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</si>
  <si>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</si>
  <si>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</si>
  <si>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</si>
  <si>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</si>
  <si>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</si>
  <si>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</si>
  <si>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</si>
  <si>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</si>
  <si>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</si>
  <si>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</si>
  <si>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</si>
  <si>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</si>
  <si>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</si>
  <si>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</si>
  <si>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</si>
  <si>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</si>
  <si>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</si>
  <si>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</si>
  <si>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</si>
  <si>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</si>
  <si>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</si>
  <si>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</si>
  <si>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</si>
  <si>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</si>
  <si>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</si>
  <si>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</si>
  <si>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</si>
  <si>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</si>
  <si>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</si>
  <si>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</si>
  <si>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</si>
  <si>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</si>
  <si>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</si>
  <si>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</si>
  <si>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</si>
  <si>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</si>
  <si>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</si>
  <si>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</si>
  <si>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</si>
  <si>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</si>
  <si>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</si>
  <si>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</si>
  <si>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</si>
  <si>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</si>
  <si>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</si>
  <si>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</si>
  <si>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</si>
  <si>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</si>
  <si>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</si>
  <si>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</si>
  <si>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</si>
  <si>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</si>
  <si>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</si>
  <si>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</si>
  <si>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</si>
  <si>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</si>
  <si>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</si>
  <si>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</si>
  <si>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</si>
  <si>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</si>
  <si>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</si>
  <si>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</si>
  <si>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</si>
  <si>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</si>
  <si>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</si>
  <si>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</si>
  <si>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</si>
  <si>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</si>
  <si>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</si>
  <si>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</si>
  <si>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</si>
  <si>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</si>
  <si>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</si>
  <si>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</si>
  <si>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</si>
  <si>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</si>
  <si>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</si>
  <si>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</si>
  <si>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</si>
  <si>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</si>
  <si>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</si>
  <si>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</si>
  <si>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</si>
  <si>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</si>
  <si>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</si>
  <si>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</si>
  <si>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</si>
  <si>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</si>
  <si>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</si>
  <si>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</si>
  <si>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</si>
  <si>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</si>
  <si>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</si>
  <si>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</si>
  <si>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</si>
  <si>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</si>
  <si>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</si>
  <si>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</si>
  <si>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</si>
  <si>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</si>
  <si>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</si>
  <si>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</si>
  <si>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</si>
  <si>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</si>
  <si>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</si>
  <si>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</si>
  <si>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</si>
  <si>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</si>
  <si>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</si>
  <si>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</si>
  <si>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</si>
  <si>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</si>
  <si>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</si>
  <si>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</si>
  <si>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</si>
  <si>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</si>
  <si>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</si>
  <si>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</si>
  <si>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</si>
  <si>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</si>
  <si>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</si>
  <si>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</si>
  <si>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</si>
  <si>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</si>
  <si>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</si>
  <si>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</si>
  <si>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</si>
  <si>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</si>
  <si>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</si>
  <si>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</si>
  <si>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</si>
  <si>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</si>
  <si>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</si>
  <si>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</si>
  <si>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</si>
  <si>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</si>
  <si>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</si>
  <si>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</si>
  <si>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</si>
  <si>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</si>
  <si>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</si>
  <si>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</si>
  <si>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</si>
  <si>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</si>
  <si>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</si>
  <si>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</si>
  <si>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</si>
  <si>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</si>
  <si>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</si>
  <si>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</si>
  <si>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</si>
  <si>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</si>
  <si>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</si>
  <si>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</si>
  <si>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</si>
  <si>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</si>
  <si>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</si>
  <si>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</si>
  <si>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</si>
  <si>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</si>
  <si>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</si>
  <si>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</si>
  <si>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</si>
  <si>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</si>
  <si>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</si>
  <si>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</si>
  <si>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</si>
  <si>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</si>
  <si>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</si>
  <si>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</si>
  <si>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</si>
  <si>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</si>
  <si>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</si>
  <si>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</si>
  <si>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</si>
  <si>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</si>
  <si>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</si>
  <si>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</si>
  <si>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</si>
  <si>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</si>
  <si>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</si>
  <si>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</si>
  <si>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</si>
  <si>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</si>
  <si>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</si>
  <si>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</si>
  <si>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</si>
  <si>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</si>
  <si>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</si>
  <si>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</si>
  <si>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</si>
  <si>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</si>
  <si>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</si>
  <si>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</si>
  <si>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</si>
  <si>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</si>
  <si>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</si>
  <si>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</si>
  <si>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</si>
  <si>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</si>
  <si>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</si>
  <si>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</si>
  <si>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</si>
  <si>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</si>
  <si>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</si>
  <si>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</si>
  <si>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</si>
  <si>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</si>
  <si>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</si>
  <si>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</si>
  <si>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</si>
  <si>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</si>
  <si>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</si>
  <si>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</si>
  <si>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</si>
  <si>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</si>
  <si>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</si>
  <si>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</si>
  <si>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</si>
  <si>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</si>
  <si>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</si>
  <si>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</si>
  <si>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</si>
  <si>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</si>
  <si>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</si>
  <si>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</si>
  <si>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</si>
  <si>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</si>
  <si>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</si>
  <si>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</si>
  <si>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</si>
  <si>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</si>
  <si>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</si>
  <si>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</si>
  <si>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</si>
  <si>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</si>
  <si>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</si>
  <si>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</si>
  <si>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</si>
  <si>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</si>
  <si>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</si>
  <si>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</si>
  <si>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</si>
  <si>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</si>
  <si>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</si>
  <si>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</si>
  <si>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</si>
  <si>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</si>
  <si>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</si>
  <si>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</si>
  <si>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</si>
  <si>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</si>
  <si>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</si>
  <si>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</si>
  <si>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</si>
  <si>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</si>
  <si>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</si>
  <si>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</si>
  <si>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</si>
  <si>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</si>
  <si>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</si>
  <si>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</si>
  <si>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</si>
  <si>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</si>
  <si>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</si>
  <si>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</si>
  <si>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</si>
  <si>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</si>
  <si>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</si>
  <si>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</si>
  <si>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</si>
  <si>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</si>
  <si>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</si>
  <si>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</si>
  <si>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</si>
  <si>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</si>
  <si>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</si>
  <si>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</si>
  <si>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</si>
  <si>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</si>
  <si>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</si>
  <si>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</si>
  <si>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</si>
  <si>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</si>
  <si>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</si>
  <si>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</si>
  <si>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</si>
  <si>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</si>
  <si>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</si>
  <si>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</si>
  <si>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</si>
  <si>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</si>
  <si>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</si>
  <si>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</si>
  <si>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</si>
  <si>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</si>
  <si>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</si>
  <si>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</si>
  <si>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</si>
  <si>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</si>
  <si>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</si>
  <si>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</si>
  <si>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</si>
  <si>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</si>
  <si>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</si>
  <si>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</si>
  <si>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</si>
  <si>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</si>
  <si>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</si>
  <si>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</si>
  <si>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</si>
  <si>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</si>
  <si>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</si>
  <si>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</si>
  <si>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</si>
  <si>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</si>
  <si>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</si>
  <si>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</si>
  <si>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</si>
  <si>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</si>
  <si>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</si>
  <si>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</si>
  <si>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</si>
  <si>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</si>
  <si>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</si>
  <si>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</si>
  <si>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</si>
  <si>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</si>
  <si>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</si>
  <si>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</si>
  <si>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</si>
  <si>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</si>
  <si>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</si>
  <si>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</si>
  <si>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</si>
  <si>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</si>
  <si>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</si>
  <si>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</si>
  <si>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</si>
  <si>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</si>
  <si>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</si>
  <si>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</si>
  <si>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</si>
  <si>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</si>
  <si>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</si>
  <si>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</si>
  <si>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</si>
  <si>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</si>
  <si>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</si>
  <si>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</si>
  <si>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</si>
  <si>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</si>
  <si>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</si>
  <si>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</si>
  <si>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</si>
  <si>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</si>
  <si>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</si>
  <si>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</si>
  <si>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</si>
  <si>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</si>
  <si>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</si>
  <si>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</si>
  <si>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</si>
  <si>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</si>
  <si>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</si>
  <si>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</si>
  <si>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</si>
  <si>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</si>
  <si>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</si>
  <si>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</si>
  <si>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</si>
  <si>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</si>
  <si>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</si>
  <si>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</si>
  <si>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</si>
  <si>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</si>
  <si>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</si>
  <si>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</si>
  <si>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</si>
  <si>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</si>
  <si>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</si>
  <si>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</si>
  <si>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</si>
  <si>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</si>
  <si>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</si>
  <si>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</si>
  <si>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</si>
  <si>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</si>
  <si>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</si>
  <si>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</si>
  <si>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</si>
  <si>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</si>
  <si>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</si>
  <si>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</si>
  <si>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</si>
  <si>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</si>
  <si>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</si>
  <si>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</si>
  <si>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</si>
  <si>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</si>
  <si>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</si>
  <si>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</si>
  <si>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</si>
  <si>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</si>
  <si>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</si>
  <si>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</si>
  <si>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</si>
  <si>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</si>
  <si>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</si>
  <si>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</si>
  <si>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</si>
  <si>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</si>
  <si>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</si>
  <si>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</si>
  <si>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</si>
  <si>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</si>
  <si>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</si>
  <si>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</si>
  <si>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</si>
  <si>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</si>
  <si>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</si>
  <si>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</si>
  <si>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</si>
  <si>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</si>
  <si>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</si>
  <si>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</si>
  <si>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</si>
  <si>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</si>
  <si>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</si>
  <si>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</si>
  <si>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</si>
  <si>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</si>
  <si>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</si>
  <si>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</si>
  <si>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</si>
  <si>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</si>
  <si>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</si>
  <si>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</si>
  <si>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</si>
  <si>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</si>
  <si>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</si>
  <si>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</si>
  <si>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</si>
  <si>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</si>
  <si>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</si>
  <si>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</si>
  <si>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</si>
  <si>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</si>
  <si>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</si>
  <si>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</si>
  <si>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</si>
  <si>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</si>
  <si>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</si>
  <si>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</si>
  <si>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</si>
  <si>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</si>
  <si>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</si>
  <si>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</si>
  <si>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</si>
  <si>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</si>
  <si>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</si>
  <si>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</si>
  <si>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</si>
  <si>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</si>
  <si>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</si>
  <si>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</si>
  <si>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</si>
  <si>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</si>
  <si>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</si>
  <si>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</si>
  <si>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</si>
  <si>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</si>
  <si>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</si>
  <si>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</si>
  <si>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</si>
  <si>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</si>
  <si>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</si>
  <si>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</si>
  <si>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</si>
  <si>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</si>
  <si>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</si>
  <si>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</si>
  <si>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</si>
  <si>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</si>
  <si>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</si>
  <si>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</si>
  <si>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</si>
  <si>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</si>
  <si>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</si>
  <si>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</si>
  <si>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</si>
  <si>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</si>
  <si>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</si>
  <si>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</si>
  <si>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</si>
  <si>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</si>
  <si>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</si>
  <si>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</si>
  <si>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</si>
  <si>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</si>
  <si>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</si>
  <si>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</si>
  <si>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</si>
  <si>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</si>
  <si>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</si>
  <si>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</si>
  <si>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</si>
  <si>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</si>
  <si>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</si>
  <si>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</si>
  <si>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</si>
  <si>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</si>
  <si>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</si>
  <si>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</si>
  <si>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</si>
  <si>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</si>
  <si>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</si>
  <si>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</si>
  <si>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</si>
  <si>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</si>
  <si>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</si>
  <si>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</si>
  <si>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</si>
  <si>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</si>
  <si>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</si>
  <si>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</si>
  <si>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</si>
  <si>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</si>
  <si>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</si>
  <si>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</si>
  <si>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</si>
  <si>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</si>
  <si>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</si>
  <si>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</si>
  <si>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</si>
  <si>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</si>
  <si>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</si>
  <si>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</si>
  <si>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</si>
  <si>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</si>
  <si>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</si>
  <si>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</si>
  <si>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</si>
  <si>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</si>
  <si>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</si>
  <si>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</si>
  <si>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</si>
  <si>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</si>
  <si>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</si>
  <si>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</si>
  <si>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</si>
  <si>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</si>
  <si>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</si>
  <si>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</si>
  <si>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</si>
  <si>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</si>
  <si>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</si>
  <si>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</si>
  <si>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</si>
  <si>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</si>
  <si>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</si>
  <si>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</si>
  <si>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</si>
  <si>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</si>
  <si>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</si>
  <si>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</si>
  <si>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</si>
  <si>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</si>
  <si>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</si>
  <si>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</si>
  <si>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</si>
  <si>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</si>
  <si>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</si>
  <si>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</si>
  <si>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</si>
  <si>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</si>
  <si>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</si>
  <si>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</si>
  <si>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</si>
  <si>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</si>
  <si>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</si>
  <si>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</si>
  <si>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</si>
  <si>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</si>
  <si>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</si>
  <si>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</si>
  <si>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</si>
  <si>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</si>
  <si>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</si>
  <si>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</si>
  <si>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</si>
  <si>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</si>
  <si>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</si>
  <si>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</si>
  <si>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</si>
  <si>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</si>
  <si>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</si>
  <si>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</si>
  <si>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</si>
  <si>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</si>
  <si>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</si>
  <si>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</si>
  <si>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</si>
  <si>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</si>
  <si>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</si>
  <si>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</si>
  <si>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</si>
  <si>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</si>
  <si>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</si>
  <si>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</si>
  <si>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</si>
  <si>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</si>
  <si>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</si>
  <si>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</si>
  <si>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</si>
  <si>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</si>
  <si>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</si>
  <si>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</si>
  <si>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</si>
  <si>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</si>
  <si>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</si>
  <si>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</si>
  <si>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</si>
  <si>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</si>
  <si>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</si>
  <si>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</si>
  <si>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</si>
  <si>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</si>
  <si>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</si>
  <si>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</si>
  <si>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</si>
  <si>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</si>
  <si>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</si>
  <si>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</si>
  <si>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</si>
  <si>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</si>
  <si>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</si>
  <si>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</si>
  <si>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</si>
  <si>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</si>
  <si>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</si>
  <si>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</si>
  <si>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</si>
  <si>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</si>
  <si>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</si>
  <si>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</si>
  <si>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</si>
  <si>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</si>
  <si>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</si>
  <si>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</si>
  <si>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</si>
  <si>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</si>
  <si>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</si>
  <si>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</si>
  <si>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</si>
  <si>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</si>
  <si>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</si>
  <si>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</si>
  <si>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</si>
  <si>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</si>
  <si>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</si>
  <si>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</si>
  <si>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</si>
  <si>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</si>
  <si>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</si>
  <si>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</si>
  <si>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</si>
  <si>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</si>
  <si>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</si>
  <si>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</si>
  <si>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</si>
  <si>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</si>
  <si>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</si>
  <si>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</si>
  <si>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</si>
  <si>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</si>
  <si>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</si>
  <si>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</si>
  <si>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</si>
  <si>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</si>
  <si>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</si>
  <si>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</si>
  <si>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</si>
  <si>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</si>
  <si>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</si>
  <si>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</si>
  <si>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</si>
  <si>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</si>
  <si>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</si>
  <si>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</si>
  <si>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</si>
  <si>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</si>
  <si>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</si>
  <si>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</si>
  <si>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</si>
  <si>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</si>
  <si>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</si>
  <si>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</si>
  <si>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</si>
  <si>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</si>
  <si>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</si>
  <si>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</si>
  <si>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</si>
  <si>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</si>
  <si>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</si>
  <si>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</si>
  <si>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</si>
  <si>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</si>
  <si>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</si>
  <si>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</si>
  <si>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</si>
  <si>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</si>
  <si>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</si>
  <si>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</si>
  <si>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</si>
  <si>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</si>
  <si>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</si>
  <si>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</si>
  <si>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</si>
  <si>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</si>
  <si>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</si>
  <si>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</si>
  <si>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</si>
  <si>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</si>
  <si>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</si>
  <si>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</si>
  <si>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</si>
  <si>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</si>
  <si>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</si>
  <si>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</si>
  <si>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</si>
  <si>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</si>
  <si>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</si>
  <si>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</si>
  <si>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</si>
  <si>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</si>
  <si>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</si>
  <si>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</si>
  <si>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</si>
  <si>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</si>
  <si>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</si>
  <si>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</si>
  <si>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</si>
  <si>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</si>
  <si>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</si>
  <si>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</si>
  <si>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</si>
  <si>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</si>
  <si>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</si>
  <si>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</si>
  <si>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</si>
  <si>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</si>
  <si>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</si>
  <si>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</si>
  <si>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</si>
  <si>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</si>
  <si>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</si>
  <si>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</si>
  <si>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</si>
  <si>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</si>
  <si>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</si>
  <si>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</si>
  <si>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</si>
  <si>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</si>
  <si>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</si>
  <si>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</si>
  <si>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</si>
  <si>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</si>
  <si>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</si>
  <si>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</si>
  <si>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</si>
  <si>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</si>
  <si>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</si>
  <si>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</si>
  <si>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</si>
  <si>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</si>
  <si>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</si>
  <si>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</si>
  <si>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</si>
  <si>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</si>
  <si>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</si>
  <si>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</si>
  <si>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</si>
  <si>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</si>
  <si>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</si>
  <si>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</si>
  <si>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</si>
  <si>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</si>
  <si>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</si>
  <si>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</si>
  <si>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</si>
  <si>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</si>
  <si>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</si>
  <si>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</si>
  <si>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</si>
  <si>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</si>
  <si>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</si>
  <si>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</si>
  <si>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</si>
  <si>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</si>
  <si>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</si>
  <si>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</si>
  <si>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</si>
  <si>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</si>
  <si>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</si>
  <si>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</si>
  <si>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</si>
  <si>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</si>
  <si>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</si>
  <si>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</si>
  <si>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</si>
  <si>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</si>
  <si>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</si>
  <si>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</si>
  <si>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</si>
  <si>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</si>
  <si>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</si>
  <si>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</si>
  <si>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</si>
  <si>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</si>
  <si>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</si>
  <si>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</si>
  <si>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</si>
  <si>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</si>
  <si>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</si>
  <si>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</si>
  <si>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</si>
  <si>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</si>
  <si>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</si>
  <si>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</si>
  <si>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</si>
  <si>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</si>
  <si>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</si>
  <si>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</si>
  <si>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</si>
  <si>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</si>
  <si>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</si>
  <si>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</si>
  <si>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</si>
  <si>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</si>
  <si>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</si>
  <si>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</si>
  <si>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</si>
  <si>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</si>
  <si>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</si>
  <si>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</si>
  <si>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</si>
  <si>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</si>
  <si>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</si>
  <si>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</si>
  <si>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</si>
  <si>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</si>
  <si>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</si>
  <si>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</si>
  <si>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</si>
  <si>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</si>
  <si>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</si>
  <si>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</si>
  <si>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</si>
  <si>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</si>
  <si>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</si>
  <si>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</si>
  <si>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</si>
  <si>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</si>
  <si>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</si>
  <si>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</si>
  <si>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</si>
  <si>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</si>
  <si>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</si>
  <si>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</si>
  <si>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</si>
  <si>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</si>
  <si>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</si>
  <si>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</si>
  <si>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</si>
  <si>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</si>
  <si>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</si>
  <si>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</si>
  <si>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</si>
  <si>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</si>
  <si>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</si>
  <si>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</si>
  <si>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</si>
  <si>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</si>
  <si>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</si>
  <si>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</si>
  <si>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</si>
  <si>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</si>
  <si>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</si>
  <si>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</si>
  <si>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</si>
  <si>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</si>
  <si>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</si>
  <si>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</si>
  <si>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</si>
  <si>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</si>
  <si>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</si>
  <si>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</si>
  <si>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</si>
  <si>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</si>
  <si>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</si>
  <si>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</si>
  <si>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</si>
  <si>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</si>
  <si>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</si>
  <si>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</si>
  <si>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</si>
  <si>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</si>
  <si>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</si>
  <si>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</si>
  <si>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</si>
  <si>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</si>
  <si>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</si>
  <si>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</si>
  <si>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</si>
  <si>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</si>
  <si>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</si>
  <si>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</si>
  <si>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</si>
  <si>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</si>
  <si>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</si>
  <si>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</si>
  <si>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</si>
  <si>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</si>
  <si>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</si>
  <si>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</si>
  <si>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</si>
  <si>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</si>
  <si>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</si>
  <si>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</si>
  <si>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</si>
  <si>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</si>
  <si>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</si>
  <si>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</si>
  <si>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</si>
  <si>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</si>
  <si>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</si>
  <si>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</si>
  <si>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</si>
  <si>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</si>
  <si>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</si>
  <si>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</si>
  <si>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</si>
  <si>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</si>
  <si>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</si>
  <si>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</si>
  <si>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</si>
  <si>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</si>
  <si>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</si>
  <si>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</si>
  <si>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</si>
  <si>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</si>
  <si>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</si>
  <si>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</si>
  <si>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</si>
  <si>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</si>
  <si>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</si>
  <si>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</si>
  <si>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</si>
  <si>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</si>
  <si>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</si>
  <si>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</si>
  <si>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</si>
  <si>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</si>
  <si>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</si>
  <si>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</si>
  <si>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</si>
  <si>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</si>
  <si>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</si>
  <si>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</si>
  <si>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</si>
  <si>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</si>
  <si>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</si>
  <si>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</si>
  <si>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</si>
  <si>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</si>
  <si>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</si>
  <si>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</si>
  <si>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</si>
  <si>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</si>
  <si>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</si>
  <si>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</si>
  <si>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</si>
  <si>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</si>
  <si>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</si>
  <si>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</si>
  <si>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</si>
  <si>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</si>
  <si>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</si>
  <si>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</si>
  <si>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</si>
  <si>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</si>
  <si>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</si>
  <si>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</si>
  <si>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</si>
  <si>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</si>
  <si>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</si>
  <si>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</si>
  <si>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</si>
  <si>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</si>
  <si>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</si>
  <si>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</si>
  <si>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</si>
  <si>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</si>
  <si>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</si>
  <si>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</si>
  <si>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</si>
  <si>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</si>
  <si>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</si>
  <si>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</si>
  <si>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</si>
  <si>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</si>
  <si>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</si>
  <si>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</si>
  <si>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</si>
  <si>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</si>
  <si>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</si>
  <si>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</si>
  <si>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</si>
  <si>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</si>
  <si>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</si>
  <si>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</si>
  <si>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</si>
  <si>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</si>
  <si>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</si>
  <si>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</si>
  <si>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</si>
  <si>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</si>
  <si>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</si>
  <si>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</si>
  <si>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</si>
  <si>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</si>
  <si>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</si>
  <si>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</si>
  <si>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</si>
  <si>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</si>
  <si>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</si>
  <si>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</si>
  <si>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</si>
  <si>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</si>
  <si>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</si>
  <si>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</si>
  <si>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</si>
  <si>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</si>
  <si>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</si>
  <si>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</si>
  <si>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</si>
  <si>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</si>
  <si>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</si>
  <si>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</si>
  <si>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</si>
  <si>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</si>
  <si>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</si>
  <si>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</si>
  <si>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</si>
  <si>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</si>
  <si>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</si>
  <si>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</si>
  <si>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</si>
  <si>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</si>
  <si>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</si>
  <si>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</si>
  <si>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</si>
  <si>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</si>
  <si>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</si>
  <si>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</si>
  <si>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</si>
  <si>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</si>
  <si>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</si>
  <si>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</si>
  <si>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</si>
  <si>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</si>
  <si>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</si>
  <si>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</si>
  <si>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</si>
  <si>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</si>
  <si>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</si>
  <si>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</si>
  <si>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</si>
  <si>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</si>
  <si>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</si>
  <si>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</si>
  <si>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</si>
  <si>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</si>
  <si>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</si>
  <si>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</si>
  <si>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</si>
  <si>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</si>
  <si>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</si>
  <si>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</si>
  <si>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</si>
  <si>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</si>
  <si>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</si>
  <si>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</si>
  <si>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</si>
  <si>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</si>
  <si>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</si>
  <si>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</si>
  <si>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</si>
  <si>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</si>
  <si>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</si>
  <si>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</si>
  <si>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</si>
  <si>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</si>
  <si>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</si>
  <si>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</si>
  <si>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</si>
  <si>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</si>
  <si>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</si>
  <si>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</si>
  <si>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</si>
  <si>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</si>
  <si>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</si>
  <si>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</si>
  <si>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</si>
  <si>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</si>
  <si>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</si>
  <si>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</si>
  <si>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</si>
  <si>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</si>
  <si>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</si>
  <si>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</si>
  <si>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</si>
  <si>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</si>
  <si>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</si>
  <si>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</si>
  <si>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</si>
  <si>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</si>
  <si>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</si>
  <si>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</si>
  <si>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</si>
  <si>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</si>
  <si>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</si>
  <si>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</si>
  <si>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</si>
  <si>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</si>
  <si>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</si>
  <si>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</si>
  <si>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</si>
  <si>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</si>
  <si>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</si>
  <si>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</si>
  <si>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</si>
  <si>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</si>
  <si>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</si>
  <si>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</si>
  <si>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</si>
  <si>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</si>
  <si>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</si>
  <si>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</si>
  <si>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</si>
  <si>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</si>
  <si>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</si>
  <si>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</si>
  <si>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</si>
  <si>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</si>
  <si>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</si>
  <si>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</si>
  <si>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</si>
  <si>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</si>
  <si>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</si>
  <si>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</si>
  <si>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</si>
  <si>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</si>
  <si>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</si>
  <si>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</si>
  <si>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</si>
  <si>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</si>
  <si>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</si>
  <si>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</si>
  <si>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</si>
  <si>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</si>
  <si>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</si>
  <si>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</si>
  <si>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</si>
  <si>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</si>
  <si>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</si>
  <si>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</si>
  <si>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</si>
  <si>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</si>
  <si>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</si>
  <si>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</si>
  <si>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</si>
  <si>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</si>
  <si>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</si>
  <si>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</si>
  <si>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</si>
  <si>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</si>
  <si>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</si>
  <si>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</si>
  <si>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</si>
  <si>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</si>
  <si>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</si>
  <si>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</si>
  <si>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</si>
  <si>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</si>
  <si>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</si>
  <si>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</si>
  <si>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</si>
  <si>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</si>
  <si>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</si>
  <si>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</si>
  <si>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</si>
  <si>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</si>
  <si>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</si>
  <si>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</si>
  <si>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</si>
  <si>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</si>
  <si>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</si>
  <si>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</si>
  <si>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</si>
  <si>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</si>
  <si>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</si>
  <si>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</si>
  <si>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</si>
  <si>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</si>
  <si>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</si>
  <si>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</si>
  <si>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</si>
  <si>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</si>
  <si>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</si>
  <si>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</si>
  <si>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</si>
  <si>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</si>
  <si>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</si>
  <si>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</si>
  <si>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</si>
  <si>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</si>
  <si>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</si>
  <si>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</si>
  <si>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</si>
  <si>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</si>
  <si>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</si>
  <si>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</si>
  <si>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</si>
  <si>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</si>
  <si>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</si>
  <si>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</si>
  <si>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</si>
  <si>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</si>
  <si>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</si>
  <si>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</si>
  <si>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</si>
  <si>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</si>
  <si>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</si>
  <si>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</si>
  <si>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</si>
  <si>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</si>
  <si>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</si>
  <si>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</si>
  <si>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</si>
  <si>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</si>
  <si>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</si>
  <si>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</si>
  <si>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</si>
  <si>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</si>
  <si>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</si>
  <si>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</si>
  <si>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</si>
  <si>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</si>
  <si>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</si>
  <si>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</si>
  <si>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</si>
  <si>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</si>
  <si>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</si>
  <si>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</si>
  <si>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</si>
  <si>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</si>
  <si>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</si>
  <si>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</si>
  <si>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</si>
  <si>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</si>
  <si>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</si>
  <si>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</si>
  <si>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</si>
  <si>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</si>
  <si>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</si>
  <si>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</si>
  <si>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</si>
  <si>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</si>
  <si>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</si>
  <si>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</si>
  <si>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</si>
  <si>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</si>
  <si>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</si>
  <si>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</si>
  <si>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</si>
  <si>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</si>
  <si>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</si>
  <si>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</si>
  <si>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</si>
  <si>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</si>
  <si>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</si>
  <si>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</si>
  <si>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</si>
  <si>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</si>
  <si>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</si>
  <si>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</si>
  <si>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</si>
  <si>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</si>
  <si>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</si>
  <si>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</si>
  <si>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</si>
  <si>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</si>
  <si>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</si>
  <si>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</si>
  <si>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</si>
  <si>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</si>
  <si>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</si>
  <si>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</si>
  <si>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</si>
  <si>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</si>
  <si>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</si>
  <si>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</si>
  <si>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</si>
  <si>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</si>
  <si>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</si>
  <si>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</si>
  <si>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</si>
  <si>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</si>
  <si>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</si>
  <si>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</si>
  <si>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</si>
  <si>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</si>
  <si>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</si>
  <si>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</si>
  <si>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</si>
  <si>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</si>
  <si>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</si>
  <si>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</si>
  <si>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</si>
  <si>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</si>
  <si>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</si>
  <si>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</si>
  <si>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</si>
  <si>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</si>
  <si>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</si>
  <si>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</si>
  <si>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</si>
  <si>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</si>
  <si>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</si>
  <si>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</si>
  <si>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</si>
  <si>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</si>
  <si>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</si>
  <si>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</si>
  <si>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</si>
  <si>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</si>
  <si>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</si>
  <si>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</si>
  <si>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</si>
  <si>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</si>
  <si>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</si>
  <si>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</si>
  <si>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</si>
  <si>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</si>
  <si>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</si>
  <si>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</si>
  <si>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</si>
  <si>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</si>
  <si>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</si>
  <si>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</si>
  <si>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</si>
  <si>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</si>
  <si>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</si>
  <si>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</si>
  <si>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</si>
  <si>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</si>
  <si>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</si>
  <si>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</si>
  <si>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</si>
  <si>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</si>
  <si>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</si>
  <si>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</si>
  <si>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</si>
  <si>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</si>
  <si>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</si>
  <si>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</si>
  <si>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</si>
  <si>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</si>
  <si>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</si>
  <si>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</si>
  <si>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</si>
  <si>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</si>
  <si>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</si>
  <si>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</si>
  <si>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</si>
  <si>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</si>
  <si>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</si>
  <si>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</si>
  <si>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</si>
  <si>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</si>
  <si>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</si>
  <si>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</si>
  <si>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</si>
  <si>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</si>
  <si>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</si>
  <si>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</si>
  <si>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</si>
  <si>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</si>
  <si>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</si>
  <si>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</si>
  <si>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</si>
  <si>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</si>
  <si>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</si>
  <si>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</si>
  <si>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</si>
  <si>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</si>
  <si>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</si>
  <si>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</si>
  <si>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</si>
  <si>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</si>
  <si>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</si>
  <si>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</si>
  <si>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</si>
  <si>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</si>
  <si>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</si>
  <si>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</si>
  <si>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</si>
  <si>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</si>
  <si>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</si>
  <si>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</si>
  <si>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</si>
  <si>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</si>
  <si>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</si>
  <si>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</si>
  <si>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</si>
  <si>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</si>
  <si>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</si>
  <si>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</si>
  <si>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</si>
  <si>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</si>
  <si>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</si>
  <si>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</si>
  <si>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</si>
  <si>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</si>
  <si>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</si>
  <si>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</si>
  <si>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</si>
  <si>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</si>
  <si>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</si>
  <si>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</si>
  <si>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</si>
  <si>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</si>
  <si>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</si>
  <si>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</si>
  <si>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</si>
  <si>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</si>
  <si>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</si>
  <si>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</si>
  <si>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</si>
  <si>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</si>
  <si>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</si>
  <si>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</si>
  <si>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</si>
  <si>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</si>
  <si>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</si>
  <si>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</si>
  <si>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</si>
  <si>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</si>
  <si>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</si>
  <si>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</si>
  <si>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</si>
  <si>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</si>
  <si>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</si>
  <si>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</si>
  <si>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</si>
  <si>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</si>
  <si>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</si>
  <si>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</si>
  <si>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</si>
  <si>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</si>
  <si>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</si>
  <si>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</si>
  <si>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</si>
  <si>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</si>
  <si>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</si>
  <si>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</si>
  <si>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</si>
  <si>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</si>
  <si>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</si>
  <si>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</si>
  <si>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</si>
  <si>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</si>
  <si>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</si>
  <si>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</si>
  <si>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</si>
  <si>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</si>
  <si>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</si>
  <si>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</si>
  <si>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</si>
  <si>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</si>
  <si>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</si>
  <si>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</si>
  <si>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</si>
  <si>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</si>
  <si>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</si>
  <si>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</si>
  <si>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</si>
  <si>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</si>
  <si>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</si>
  <si>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</si>
  <si>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</si>
  <si>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</si>
  <si>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</si>
  <si>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</si>
  <si>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</si>
  <si>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</si>
  <si>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</si>
  <si>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</si>
  <si>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</si>
  <si>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</si>
  <si>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</si>
  <si>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</si>
  <si>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</si>
  <si>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</si>
  <si>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</si>
  <si>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</si>
  <si>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</si>
  <si>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</si>
  <si>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</si>
  <si>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</si>
  <si>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</si>
  <si>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</si>
  <si>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</si>
  <si>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</si>
  <si>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</si>
  <si>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</si>
  <si>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</si>
  <si>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</si>
  <si>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</si>
  <si>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</si>
  <si>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</si>
  <si>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</si>
  <si>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</si>
  <si>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</si>
  <si>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</si>
  <si>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</si>
  <si>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</si>
  <si>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</si>
  <si>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</si>
  <si>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</si>
  <si>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</si>
  <si>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</si>
  <si>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</si>
  <si>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</si>
  <si>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</si>
  <si>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</si>
  <si>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</si>
  <si>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</si>
  <si>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</si>
  <si>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</si>
  <si>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</si>
  <si>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</si>
  <si>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</si>
  <si>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</si>
  <si>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</si>
  <si>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</si>
  <si>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</si>
  <si>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</si>
  <si>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</si>
  <si>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</si>
  <si>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</si>
  <si>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</si>
  <si>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</si>
  <si>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</si>
  <si>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</si>
  <si>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</si>
  <si>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</si>
  <si>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</si>
  <si>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</si>
  <si>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</si>
  <si>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</si>
  <si>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</si>
  <si>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</si>
  <si>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</si>
  <si>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</si>
  <si>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</si>
  <si>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</si>
  <si>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</si>
  <si>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</si>
  <si>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</si>
  <si>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</si>
  <si>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</si>
  <si>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</si>
  <si>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</si>
  <si>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</si>
  <si>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</si>
  <si>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</si>
  <si>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</si>
  <si>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</si>
  <si>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</si>
  <si>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</si>
  <si>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</si>
  <si>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</si>
  <si>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</si>
  <si>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</si>
  <si>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</si>
  <si>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</si>
  <si>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</si>
  <si>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</si>
  <si>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</si>
  <si>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</si>
  <si>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</si>
  <si>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</si>
  <si>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</si>
  <si>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</si>
  <si>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</si>
  <si>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</si>
  <si>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</si>
  <si>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</si>
  <si>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</si>
  <si>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</si>
  <si>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</si>
  <si>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</si>
  <si>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</si>
  <si>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</si>
  <si>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</si>
  <si>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</si>
  <si>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</si>
  <si>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</si>
  <si>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</si>
  <si>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</si>
  <si>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</si>
  <si>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</si>
  <si>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</si>
  <si>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</si>
  <si>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</si>
  <si>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</si>
  <si>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</si>
  <si>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</si>
  <si>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</si>
  <si>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</si>
  <si>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</si>
  <si>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</si>
  <si>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</si>
  <si>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</si>
  <si>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</si>
  <si>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</si>
  <si>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</si>
  <si>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</si>
  <si>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</si>
  <si>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</si>
  <si>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</si>
  <si>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</si>
  <si>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</si>
  <si>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</si>
  <si>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</si>
  <si>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</si>
  <si>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</si>
  <si>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</si>
  <si>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</si>
  <si>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</si>
  <si>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</si>
  <si>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</si>
  <si>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</si>
  <si>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</si>
  <si>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</si>
  <si>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</si>
  <si>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</si>
  <si>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</si>
  <si>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</si>
  <si>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</si>
  <si>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</si>
  <si>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</si>
  <si>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</si>
  <si>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</si>
  <si>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</si>
  <si>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</si>
  <si>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</si>
  <si>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</si>
  <si>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</si>
  <si>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</si>
  <si>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</si>
  <si>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</si>
  <si>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</si>
  <si>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</si>
  <si>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</si>
  <si>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</si>
  <si>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</si>
  <si>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</si>
  <si>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</si>
  <si>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</si>
  <si>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</si>
  <si>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</si>
  <si>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</si>
  <si>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</si>
  <si>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</si>
  <si>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</si>
  <si>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</si>
  <si>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</si>
  <si>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</si>
  <si>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</si>
  <si>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</si>
  <si>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</si>
  <si>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</si>
  <si>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</si>
  <si>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</si>
  <si>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</si>
  <si>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</si>
  <si>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</si>
  <si>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</si>
  <si>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</si>
  <si>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</si>
  <si>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</si>
  <si>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</si>
  <si>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</si>
  <si>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</si>
  <si>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</si>
  <si>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</si>
  <si>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</si>
  <si>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</si>
  <si>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</si>
  <si>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</si>
  <si>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</si>
  <si>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</si>
  <si>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</si>
  <si>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</si>
  <si>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</si>
  <si>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</si>
  <si>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</si>
  <si>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</si>
  <si>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</si>
  <si>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</si>
  <si>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</si>
  <si>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</si>
  <si>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</si>
  <si>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</si>
  <si>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</si>
  <si>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</si>
  <si>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</si>
  <si>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</si>
  <si>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</si>
  <si>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</si>
  <si>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</si>
  <si>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</si>
  <si>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</si>
  <si>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</si>
  <si>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</si>
  <si>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</si>
  <si>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</si>
  <si>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</si>
  <si>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</si>
  <si>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</si>
  <si>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</si>
  <si>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</si>
  <si>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</si>
  <si>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</si>
  <si>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</si>
  <si>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</si>
  <si>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</si>
  <si>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</si>
  <si>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</si>
  <si>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</si>
  <si>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</si>
  <si>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</si>
  <si>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</si>
  <si>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</si>
  <si>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</si>
  <si>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</si>
  <si>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</si>
  <si>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</si>
  <si>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</si>
  <si>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</si>
  <si>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</si>
  <si>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</si>
  <si>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</si>
  <si>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</si>
  <si>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</si>
  <si>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</si>
  <si>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</si>
  <si>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</si>
  <si>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</si>
  <si>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</si>
  <si>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</si>
  <si>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</si>
  <si>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</si>
  <si>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</si>
  <si>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</si>
  <si>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</si>
  <si>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</si>
  <si>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</si>
  <si>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</si>
  <si>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</si>
  <si>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</si>
  <si>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</si>
  <si>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</si>
  <si>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</si>
  <si>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</si>
  <si>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</si>
  <si>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</si>
  <si>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</si>
  <si>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</si>
  <si>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</si>
  <si>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</si>
  <si>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</si>
  <si>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</si>
  <si>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</si>
  <si>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</si>
  <si>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</si>
  <si>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</si>
  <si>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</si>
  <si>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</si>
  <si>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</si>
  <si>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</si>
  <si>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</si>
  <si>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</si>
  <si>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</si>
  <si>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</si>
  <si>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</si>
  <si>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</si>
  <si>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</si>
  <si>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</si>
  <si>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</si>
  <si>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</si>
  <si>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</si>
  <si>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</si>
  <si>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</si>
  <si>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</si>
  <si>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</si>
  <si>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</si>
  <si>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</si>
  <si>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</si>
  <si>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</si>
  <si>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</si>
  <si>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</si>
  <si>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</si>
  <si>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</si>
  <si>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</si>
  <si>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</si>
  <si>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</si>
  <si>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</si>
  <si>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</si>
  <si>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</si>
  <si>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</si>
  <si>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</si>
  <si>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</si>
  <si>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</si>
  <si>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</si>
  <si>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</si>
  <si>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</si>
  <si>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</si>
  <si>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</si>
  <si>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</si>
  <si>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</si>
  <si>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</si>
  <si>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</si>
  <si>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</si>
  <si>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</si>
  <si>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</si>
  <si>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</si>
  <si>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</si>
  <si>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</si>
  <si>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</si>
  <si>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</si>
  <si>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</si>
  <si>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</si>
  <si>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</si>
  <si>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</si>
  <si>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</si>
  <si>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</si>
  <si>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</si>
  <si>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</si>
  <si>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</si>
  <si>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</si>
  <si>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</si>
  <si>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</si>
  <si>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</si>
  <si>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</si>
  <si>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</si>
  <si>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</si>
  <si>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</si>
  <si>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</si>
  <si>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</si>
  <si>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</si>
  <si>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</si>
  <si>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</si>
  <si>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</si>
  <si>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</si>
  <si>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</si>
  <si>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</si>
  <si>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</si>
  <si>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</si>
  <si>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</si>
  <si>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</si>
  <si>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</si>
  <si>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</si>
  <si>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</si>
  <si>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</si>
  <si>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</si>
  <si>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</si>
  <si>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</si>
  <si>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</si>
  <si>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</si>
  <si>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</si>
  <si>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</si>
  <si>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</si>
  <si>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</si>
  <si>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</si>
  <si>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</si>
  <si>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</si>
  <si>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</si>
  <si>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</si>
  <si>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</si>
  <si>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</si>
  <si>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</si>
  <si>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</si>
  <si>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</si>
  <si>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</si>
  <si>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</si>
  <si>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</si>
  <si>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</si>
  <si>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</si>
  <si>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</si>
  <si>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</si>
  <si>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</si>
  <si>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</si>
  <si>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</si>
  <si>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</si>
  <si>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</si>
  <si>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</si>
  <si>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</si>
  <si>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</si>
  <si>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</si>
  <si>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</si>
  <si>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</si>
  <si>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</si>
  <si>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</si>
  <si>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</si>
  <si>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</si>
  <si>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</si>
  <si>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</si>
  <si>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</si>
  <si>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</si>
  <si>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</si>
  <si>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</si>
  <si>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</si>
  <si>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</si>
  <si>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</si>
  <si>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</si>
  <si>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</si>
  <si>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</si>
  <si>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</si>
  <si>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</si>
  <si>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</si>
  <si>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</si>
  <si>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</si>
  <si>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</si>
  <si>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</si>
  <si>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</si>
  <si>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</si>
  <si>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</si>
  <si>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</si>
  <si>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</si>
  <si>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</si>
  <si>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</si>
  <si>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</si>
  <si>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</si>
  <si>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</si>
  <si>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</si>
  <si>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</si>
  <si>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</si>
  <si>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</si>
  <si>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</si>
  <si>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</si>
  <si>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</si>
  <si>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</si>
  <si>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</si>
  <si>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</si>
  <si>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</si>
  <si>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</si>
  <si>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</si>
  <si>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</si>
  <si>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</si>
  <si>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</si>
  <si>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</si>
  <si>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</si>
  <si>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</si>
  <si>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</si>
  <si>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</si>
  <si>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</si>
  <si>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</si>
  <si>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</si>
  <si>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</si>
  <si>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</si>
  <si>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</si>
  <si>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</si>
  <si>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</si>
  <si>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</si>
  <si>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</si>
  <si>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</si>
  <si>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</si>
  <si>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</si>
  <si>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</si>
  <si>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</si>
  <si>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</si>
  <si>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</si>
  <si>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</si>
  <si>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</si>
  <si>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</si>
  <si>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</si>
  <si>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</si>
  <si>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</si>
  <si>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</si>
  <si>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</si>
  <si>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</si>
  <si>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</si>
  <si>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</si>
  <si>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</si>
  <si>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</si>
  <si>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</si>
  <si>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</si>
  <si>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</si>
  <si>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</si>
  <si>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</si>
  <si>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</si>
  <si>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</si>
  <si>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</si>
  <si>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</si>
  <si>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</si>
  <si>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</si>
  <si>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</si>
  <si>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</si>
  <si>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</si>
  <si>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</si>
  <si>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</si>
  <si>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</si>
  <si>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</si>
  <si>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</si>
  <si>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</si>
  <si>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</si>
  <si>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</si>
  <si>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</si>
  <si>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</si>
  <si>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</si>
  <si>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</si>
  <si>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</si>
  <si>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</si>
  <si>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</si>
  <si>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</si>
  <si>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</si>
  <si>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</si>
  <si>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</si>
  <si>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</si>
  <si>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</si>
  <si>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</si>
  <si>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</si>
  <si>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</si>
  <si>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</si>
  <si>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</si>
  <si>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</si>
  <si>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</si>
  <si>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</si>
  <si>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</si>
  <si>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</si>
  <si>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</si>
  <si>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</si>
  <si>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</si>
  <si>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</si>
  <si>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</si>
  <si>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</si>
  <si>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</si>
  <si>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</si>
  <si>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</si>
  <si>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</si>
  <si>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</si>
  <si>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</si>
  <si>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</si>
  <si>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</si>
  <si>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</si>
  <si>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</si>
  <si>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</si>
  <si>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</si>
  <si>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</si>
  <si>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</si>
  <si>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</si>
  <si>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</si>
  <si>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</si>
  <si>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</si>
  <si>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</si>
  <si>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</si>
  <si>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</si>
  <si>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</si>
  <si>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</si>
  <si>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</si>
  <si>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</si>
  <si>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</si>
  <si>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</si>
  <si>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</si>
  <si>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</si>
  <si>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</si>
  <si>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</si>
  <si>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</si>
  <si>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</si>
  <si>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</si>
  <si>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</si>
  <si>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</si>
  <si>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</si>
  <si>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</si>
  <si>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</si>
  <si>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</si>
  <si>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</si>
  <si>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</si>
  <si>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</si>
  <si>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</si>
  <si>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</si>
  <si>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</si>
  <si>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</si>
  <si>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</si>
  <si>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</si>
  <si>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</si>
  <si>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</si>
  <si>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</si>
  <si>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</si>
  <si>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</si>
  <si>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</si>
  <si>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</si>
  <si>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</si>
  <si>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</si>
  <si>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</si>
  <si>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</si>
  <si>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</si>
  <si>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</si>
  <si>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</si>
  <si>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</si>
  <si>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</si>
  <si>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</si>
  <si>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</si>
  <si>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</si>
  <si>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</si>
  <si>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</si>
  <si>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</si>
  <si>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</si>
  <si>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</si>
  <si>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</si>
  <si>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</si>
  <si>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</si>
  <si>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</si>
  <si>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</si>
  <si>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</si>
  <si>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</si>
  <si>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</si>
  <si>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</si>
  <si>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</si>
  <si>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</si>
  <si>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</si>
  <si>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</si>
  <si>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</si>
  <si>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</si>
  <si>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</si>
  <si>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</si>
  <si>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</si>
  <si>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</si>
  <si>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</si>
  <si>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</si>
  <si>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</si>
  <si>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</si>
  <si>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</si>
  <si>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</si>
  <si>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</si>
  <si>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</si>
  <si>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</si>
  <si>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</si>
  <si>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</si>
  <si>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</si>
  <si>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</si>
  <si>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</si>
  <si>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</si>
  <si>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</si>
  <si>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</si>
  <si>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</si>
  <si>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</si>
  <si>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</si>
  <si>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</si>
  <si>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</si>
  <si>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</si>
  <si>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</si>
  <si>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</si>
  <si>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</si>
  <si>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</si>
  <si>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</si>
  <si>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</si>
  <si>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</si>
  <si>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</si>
  <si>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</si>
  <si>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</si>
  <si>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</si>
  <si>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</si>
  <si>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</si>
  <si>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</si>
  <si>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</si>
  <si>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</si>
  <si>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</si>
  <si>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</si>
  <si>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</si>
  <si>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</si>
  <si>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</si>
  <si>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</si>
  <si>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</si>
  <si>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</si>
  <si>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</si>
  <si>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</si>
  <si>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</si>
  <si>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</si>
  <si>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</si>
  <si>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</si>
  <si>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</si>
  <si>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</si>
  <si>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</si>
  <si>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</si>
  <si>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</si>
  <si>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</si>
  <si>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</si>
  <si>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</si>
  <si>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</si>
  <si>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</si>
  <si>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</si>
  <si>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</si>
  <si>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</si>
  <si>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</si>
  <si>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</si>
  <si>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</si>
  <si>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</si>
  <si>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</si>
  <si>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</si>
  <si>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</si>
  <si>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</si>
  <si>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</si>
  <si>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</si>
  <si>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</si>
  <si>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</si>
  <si>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</si>
  <si>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</si>
  <si>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</si>
  <si>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</si>
  <si>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</si>
  <si>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</si>
  <si>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</si>
  <si>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</si>
  <si>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</si>
  <si>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</si>
  <si>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</si>
  <si>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</si>
  <si>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</si>
  <si>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</si>
  <si>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</si>
  <si>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</si>
  <si>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</si>
  <si>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</si>
  <si>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</si>
  <si>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</si>
  <si>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</si>
  <si>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</si>
  <si>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</si>
  <si>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</si>
  <si>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</si>
  <si>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</si>
  <si>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</si>
  <si>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</si>
  <si>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</si>
  <si>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</si>
  <si>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</si>
  <si>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</si>
  <si>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</si>
  <si>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</si>
  <si>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</si>
  <si>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</si>
  <si>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</si>
  <si>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</si>
  <si>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</si>
  <si>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</si>
  <si>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</si>
  <si>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</si>
  <si>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</si>
  <si>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</si>
  <si>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</si>
  <si>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</si>
  <si>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</si>
  <si>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</si>
  <si>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</si>
  <si>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</si>
  <si>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</si>
  <si>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</si>
  <si>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</si>
  <si>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</si>
  <si>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</si>
  <si>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</si>
  <si>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</si>
  <si>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</si>
  <si>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</si>
  <si>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</si>
  <si>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</si>
  <si>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</si>
  <si>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</si>
  <si>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</si>
  <si>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</si>
  <si>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</si>
  <si>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</si>
  <si>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</si>
  <si>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</si>
  <si>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</si>
  <si>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</si>
  <si>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</si>
  <si>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</si>
  <si>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</si>
  <si>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</si>
  <si>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</si>
  <si>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</si>
  <si>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</si>
  <si>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</si>
  <si>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</si>
  <si>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</si>
  <si>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</si>
  <si>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</si>
  <si>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</si>
  <si>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</si>
  <si>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</si>
  <si>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</si>
  <si>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</si>
  <si>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</si>
  <si>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</si>
  <si>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</si>
  <si>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</si>
  <si>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</si>
  <si>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</si>
  <si>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</si>
  <si>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</si>
  <si>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</si>
  <si>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</si>
  <si>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</si>
  <si>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</si>
  <si>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</si>
  <si>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</si>
  <si>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</si>
  <si>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</si>
  <si>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</si>
  <si>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</si>
  <si>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</si>
  <si>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</si>
  <si>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</si>
  <si>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</si>
  <si>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</si>
  <si>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</si>
  <si>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</si>
  <si>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</si>
  <si>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</si>
  <si>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</si>
  <si>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</si>
  <si>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</si>
  <si>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</si>
  <si>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</si>
  <si>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</si>
  <si>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</si>
  <si>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</si>
  <si>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</si>
  <si>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</si>
  <si>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</si>
  <si>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</si>
  <si>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</si>
  <si>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</si>
  <si>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</si>
  <si>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</si>
  <si>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</si>
  <si>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</si>
  <si>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</si>
  <si>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</si>
  <si>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</si>
  <si>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</si>
  <si>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</si>
  <si>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</si>
  <si>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</si>
  <si>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</si>
  <si>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</si>
  <si>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</si>
  <si>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</si>
  <si>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</si>
  <si>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</si>
  <si>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</si>
  <si>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</si>
  <si>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</si>
  <si>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</si>
  <si>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</si>
  <si>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</si>
  <si>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</si>
  <si>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</si>
  <si>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</si>
  <si>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</si>
  <si>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</si>
  <si>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</si>
  <si>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</si>
  <si>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</si>
  <si>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</si>
  <si>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</si>
  <si>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</si>
  <si>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</si>
  <si>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</si>
  <si>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</si>
  <si>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</si>
  <si>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</si>
  <si>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</si>
  <si>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</si>
  <si>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</si>
  <si>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</si>
  <si>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</si>
  <si>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</si>
  <si>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</si>
  <si>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</si>
  <si>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</si>
  <si>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</si>
  <si>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</si>
  <si>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</si>
  <si>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</si>
  <si>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</si>
  <si>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</si>
  <si>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</si>
  <si>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</si>
  <si>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</si>
  <si>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</si>
  <si>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</si>
  <si>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</si>
  <si>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</si>
  <si>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</si>
  <si>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</si>
  <si>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</si>
  <si>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</si>
  <si>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</si>
  <si>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</si>
  <si>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</si>
  <si>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</si>
  <si>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</si>
  <si>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</si>
  <si>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</si>
  <si>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</si>
  <si>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</si>
  <si>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</si>
  <si>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</si>
  <si>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</si>
  <si>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</si>
  <si>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</si>
  <si>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</si>
  <si>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</si>
  <si>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</si>
  <si>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</si>
  <si>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</si>
  <si>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</si>
  <si>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</si>
  <si>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</si>
  <si>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</si>
  <si>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</si>
  <si>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</si>
  <si>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</si>
  <si>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</si>
  <si>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</si>
  <si>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</si>
  <si>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</si>
  <si>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</si>
  <si>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</si>
  <si>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</si>
  <si>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</si>
  <si>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</si>
  <si>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</si>
  <si>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</si>
  <si>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</si>
  <si>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</si>
  <si>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</si>
  <si>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</si>
  <si>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</si>
  <si>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</si>
  <si>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</si>
  <si>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</si>
  <si>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</si>
  <si>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</si>
  <si>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</si>
  <si>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</si>
  <si>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</si>
  <si>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</si>
  <si>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</si>
  <si>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</si>
  <si>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</si>
  <si>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</si>
  <si>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</si>
  <si>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</si>
  <si>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</si>
  <si>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</si>
  <si>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</si>
  <si>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</si>
  <si>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</si>
  <si>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</si>
  <si>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</si>
  <si>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</si>
  <si>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</si>
  <si>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</si>
  <si>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</si>
  <si>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</si>
  <si>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</si>
  <si>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</si>
  <si>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</si>
  <si>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</si>
  <si>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</si>
  <si>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</si>
  <si>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</si>
  <si>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</si>
  <si>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</si>
  <si>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</si>
  <si>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</si>
  <si>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</si>
  <si>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</si>
  <si>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</si>
  <si>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</si>
  <si>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</si>
  <si>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</si>
  <si>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</si>
  <si>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</si>
  <si>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</si>
  <si>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</si>
  <si>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</si>
  <si>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</si>
  <si>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</si>
  <si>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</si>
  <si>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</si>
  <si>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</si>
  <si>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</si>
  <si>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</si>
  <si>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</si>
  <si>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</si>
  <si>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</si>
  <si>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</si>
  <si>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</si>
  <si>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</si>
  <si>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</si>
  <si>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</si>
  <si>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</si>
  <si>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</si>
  <si>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</si>
  <si>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</si>
  <si>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</si>
  <si>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</si>
  <si>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</si>
  <si>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</si>
  <si>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</si>
  <si>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</si>
  <si>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</si>
  <si>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</si>
  <si>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</si>
  <si>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</si>
  <si>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</si>
  <si>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</si>
  <si>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</si>
  <si>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</si>
  <si>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</si>
  <si>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</si>
  <si>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</si>
  <si>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</si>
  <si>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</si>
  <si>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</si>
  <si>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</si>
  <si>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</si>
  <si>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</si>
  <si>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</si>
  <si>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</si>
  <si>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</si>
  <si>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</si>
  <si>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</si>
  <si>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</si>
  <si>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</si>
  <si>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</si>
  <si>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</si>
  <si>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</si>
  <si>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</si>
  <si>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</si>
  <si>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</si>
  <si>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</si>
  <si>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</si>
  <si>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</si>
  <si>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</si>
  <si>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</si>
  <si>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</si>
  <si>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</si>
  <si>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</si>
  <si>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</si>
  <si>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</si>
  <si>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</si>
  <si>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</si>
  <si>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</si>
  <si>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</si>
  <si>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</si>
  <si>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</si>
  <si>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</si>
  <si>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</si>
  <si>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</si>
  <si>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</si>
  <si>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</si>
  <si>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</si>
  <si>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</si>
  <si>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</si>
  <si>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</si>
  <si>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</si>
  <si>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</si>
  <si>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</si>
  <si>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</si>
  <si>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</si>
  <si>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</si>
  <si>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</si>
  <si>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</si>
  <si>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</si>
  <si>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</si>
  <si>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</si>
  <si>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</si>
  <si>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</si>
  <si>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</si>
  <si>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</si>
  <si>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</si>
  <si>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</si>
  <si>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</si>
  <si>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</si>
  <si>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</si>
  <si>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</si>
  <si>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</si>
  <si>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</si>
  <si>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</si>
  <si>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</si>
  <si>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</si>
  <si>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</si>
  <si>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</si>
  <si>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</si>
  <si>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</si>
  <si>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</si>
  <si>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</si>
  <si>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</si>
  <si>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</si>
  <si>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</si>
  <si>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</si>
  <si>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</si>
  <si>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</si>
  <si>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</si>
  <si>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</si>
  <si>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</si>
  <si>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</si>
  <si>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</si>
  <si>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</si>
  <si>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</si>
  <si>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</si>
  <si>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</si>
  <si>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</si>
  <si>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</si>
  <si>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</si>
  <si>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</si>
  <si>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</si>
  <si>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</si>
  <si>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</si>
  <si>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</si>
  <si>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</si>
  <si>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</si>
  <si>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</si>
  <si>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</si>
  <si>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</si>
  <si>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</si>
  <si>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</si>
  <si>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</si>
  <si>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</si>
  <si>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</si>
  <si>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</si>
  <si>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</si>
  <si>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</si>
  <si>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</si>
  <si>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</si>
  <si>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</si>
  <si>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</si>
  <si>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</si>
  <si>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</si>
  <si>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</si>
  <si>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</si>
  <si>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</si>
  <si>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</si>
  <si>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</si>
  <si>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</si>
  <si>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</si>
  <si>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</si>
  <si>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</si>
  <si>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</si>
  <si>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</si>
  <si>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</si>
  <si>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</si>
  <si>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</si>
  <si>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</si>
  <si>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</si>
  <si>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</si>
  <si>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</si>
  <si>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</si>
  <si>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</si>
  <si>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</si>
  <si>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</si>
  <si>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</si>
  <si>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</si>
  <si>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</si>
  <si>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</si>
  <si>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</si>
  <si>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</si>
  <si>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</si>
  <si>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</si>
  <si>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</si>
  <si>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</si>
  <si>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</si>
  <si>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</si>
  <si>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</si>
  <si>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</si>
  <si>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</si>
  <si>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</si>
  <si>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</si>
  <si>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</si>
  <si>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</si>
  <si>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</si>
  <si>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</si>
  <si>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</si>
  <si>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</si>
  <si>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</si>
  <si>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</si>
  <si>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</si>
  <si>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</si>
  <si>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</si>
  <si>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</si>
  <si>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</si>
  <si>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</si>
  <si>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</si>
  <si>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</si>
  <si>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</si>
  <si>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</si>
  <si>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</si>
  <si>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</si>
  <si>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</si>
  <si>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</si>
  <si>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</si>
  <si>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</si>
  <si>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</si>
  <si>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</si>
  <si>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</si>
  <si>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</si>
  <si>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</si>
  <si>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</si>
  <si>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</si>
  <si>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</si>
  <si>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</si>
  <si>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</si>
  <si>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</si>
  <si>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</si>
  <si>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</si>
  <si>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</si>
  <si>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</si>
  <si>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</si>
  <si>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</si>
  <si>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</si>
  <si>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</si>
  <si>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</si>
  <si>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</si>
  <si>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</si>
  <si>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</si>
  <si>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</si>
  <si>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</si>
  <si>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</si>
  <si>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</si>
  <si>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</si>
  <si>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</si>
  <si>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</si>
  <si>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</si>
  <si>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</si>
  <si>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</si>
  <si>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</si>
  <si>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</si>
  <si>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</si>
  <si>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</si>
  <si>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</si>
  <si>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</si>
  <si>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</si>
  <si>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</si>
  <si>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</si>
  <si>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</si>
  <si>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</si>
  <si>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</si>
  <si>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</si>
  <si>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</si>
  <si>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</si>
  <si>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</si>
  <si>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</si>
  <si>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</si>
  <si>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</si>
  <si>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</si>
  <si>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</si>
  <si>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</si>
  <si>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</si>
  <si>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</si>
  <si>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</si>
  <si>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</si>
  <si>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</si>
  <si>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</si>
  <si>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</si>
  <si>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</si>
  <si>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</si>
  <si>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</si>
  <si>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</si>
  <si>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</si>
  <si>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</si>
  <si>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</si>
  <si>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</si>
  <si>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</si>
  <si>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</si>
  <si>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</si>
  <si>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</si>
  <si>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</si>
  <si>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</si>
  <si>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</si>
  <si>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</si>
  <si>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</si>
  <si>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</si>
  <si>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</si>
  <si>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</si>
  <si>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</si>
  <si>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</si>
  <si>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</si>
  <si>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</si>
  <si>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</si>
  <si>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</si>
  <si>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</si>
  <si>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</si>
  <si>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</si>
  <si>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</si>
  <si>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</si>
  <si>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</si>
  <si>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</si>
  <si>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</si>
  <si>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</si>
  <si>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</si>
  <si>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</si>
  <si>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</si>
  <si>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</si>
  <si>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</si>
  <si>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</si>
  <si>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</si>
  <si>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</si>
  <si>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</si>
  <si>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</si>
  <si>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</si>
  <si>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</si>
  <si>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</si>
  <si>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</si>
  <si>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</si>
  <si>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</si>
  <si>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</si>
  <si>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</si>
  <si>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</si>
  <si>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</si>
  <si>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</si>
  <si>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</si>
  <si>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</si>
  <si>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</si>
  <si>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</si>
  <si>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</si>
  <si>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</si>
  <si>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</si>
  <si>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</si>
  <si>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</si>
  <si>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</si>
  <si>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</si>
  <si>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</si>
  <si>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</si>
  <si>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</si>
  <si>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</si>
  <si>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</si>
  <si>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</si>
  <si>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</si>
  <si>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</si>
  <si>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</si>
  <si>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</si>
  <si>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</si>
  <si>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</si>
  <si>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</si>
  <si>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</si>
  <si>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</si>
  <si>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</si>
  <si>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</si>
  <si>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</si>
  <si>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</si>
  <si>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</si>
  <si>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</si>
  <si>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</si>
  <si>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</si>
  <si>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</si>
  <si>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</si>
  <si>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</si>
  <si>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</si>
  <si>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</si>
  <si>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</si>
  <si>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</si>
  <si>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</si>
  <si>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</si>
  <si>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</si>
  <si>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</si>
  <si>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</si>
  <si>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</si>
  <si>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</si>
  <si>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</si>
  <si>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</si>
  <si>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</si>
  <si>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</si>
  <si>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</si>
  <si>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</si>
  <si>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</si>
  <si>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</si>
  <si>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</si>
  <si>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</si>
  <si>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</si>
  <si>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</si>
  <si>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</si>
  <si>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</si>
  <si>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</si>
  <si>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</si>
  <si>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</si>
  <si>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</si>
  <si>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</si>
  <si>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</si>
  <si>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</si>
  <si>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</si>
  <si>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</si>
  <si>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</si>
  <si>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</si>
  <si>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</si>
  <si>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</si>
  <si>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</si>
  <si>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</si>
  <si>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</si>
  <si>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</si>
  <si>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</si>
  <si>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</si>
  <si>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</si>
  <si>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</si>
  <si>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</si>
  <si>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</si>
  <si>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</si>
  <si>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</si>
  <si>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</si>
  <si>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</si>
  <si>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</si>
  <si>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</si>
  <si>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</si>
  <si>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</si>
  <si>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</si>
  <si>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</si>
  <si>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</si>
  <si>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</si>
  <si>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</si>
  <si>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</si>
  <si>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</si>
  <si>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</si>
  <si>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</si>
  <si>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</si>
  <si>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</si>
  <si>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</si>
  <si>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</si>
  <si>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</si>
  <si>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</si>
  <si>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</si>
  <si>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</si>
  <si>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</si>
  <si>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</si>
  <si>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</si>
  <si>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</si>
  <si>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</si>
  <si>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</si>
  <si>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</si>
  <si>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</si>
  <si>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</si>
  <si>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</si>
  <si>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</si>
  <si>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</si>
  <si>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</si>
  <si>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</si>
  <si>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</si>
  <si>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</si>
  <si>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</si>
  <si>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</si>
  <si>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</si>
  <si>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</si>
  <si>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</si>
  <si>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</si>
  <si>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</si>
  <si>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</si>
  <si>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</si>
  <si>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</si>
  <si>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</si>
  <si>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</si>
  <si>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</si>
  <si>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</si>
  <si>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</si>
  <si>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</si>
  <si>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</si>
  <si>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</si>
  <si>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</si>
  <si>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</si>
  <si>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</si>
  <si>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</si>
  <si>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</si>
  <si>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</si>
  <si>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</si>
  <si>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</si>
  <si>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</si>
  <si>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</si>
  <si>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</si>
  <si>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</si>
  <si>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</si>
  <si>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</si>
  <si>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</si>
  <si>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</si>
  <si>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</si>
  <si>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</si>
  <si>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</si>
  <si>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</si>
  <si>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</si>
  <si>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</si>
  <si>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</si>
  <si>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</si>
  <si>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</si>
  <si>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</si>
  <si>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</si>
  <si>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</si>
  <si>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</si>
  <si>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</si>
  <si>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</si>
  <si>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</si>
  <si>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</si>
  <si>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</si>
  <si>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</si>
  <si>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</si>
  <si>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</si>
  <si>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</si>
  <si>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</si>
  <si>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</si>
  <si>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</si>
  <si>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</si>
  <si>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</si>
  <si>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</si>
  <si>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</si>
  <si>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</si>
  <si>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</si>
  <si>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</si>
  <si>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</si>
  <si>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</si>
  <si>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</si>
  <si>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</si>
  <si>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</si>
  <si>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</si>
  <si>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</si>
  <si>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</si>
  <si>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</si>
  <si>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</si>
  <si>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</si>
  <si>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</si>
  <si>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</si>
  <si>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</si>
  <si>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</si>
  <si>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</si>
  <si>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</si>
  <si>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</si>
  <si>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</si>
  <si>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</si>
  <si>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</si>
  <si>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</si>
  <si>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</si>
  <si>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</si>
  <si>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</si>
  <si>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</si>
  <si>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</si>
  <si>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</si>
  <si>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</si>
  <si>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</si>
  <si>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</si>
  <si>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</si>
  <si>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</si>
  <si>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</si>
  <si>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</si>
  <si>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</si>
  <si>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</si>
  <si>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</si>
  <si>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</si>
  <si>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</si>
  <si>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</si>
  <si>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</si>
  <si>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</si>
  <si>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</si>
  <si>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</si>
  <si>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</si>
  <si>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</si>
  <si>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</si>
  <si>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</si>
  <si>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</si>
  <si>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</si>
  <si>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</si>
  <si>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</si>
  <si>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</si>
  <si>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</si>
  <si>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</si>
  <si>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</si>
  <si>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</si>
  <si>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</si>
  <si>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</si>
  <si>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</si>
  <si>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</si>
  <si>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</si>
  <si>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</si>
  <si>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</si>
  <si>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</si>
  <si>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</si>
  <si>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</si>
  <si>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</si>
  <si>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</si>
  <si>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</si>
  <si>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</si>
  <si>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</si>
  <si>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</si>
  <si>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</si>
  <si>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</si>
  <si>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</si>
  <si>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</si>
  <si>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</si>
  <si>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</si>
  <si>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</si>
  <si>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</si>
  <si>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</si>
  <si>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</si>
  <si>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</si>
  <si>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</si>
  <si>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</si>
  <si>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</si>
  <si>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</si>
  <si>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</si>
  <si>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</si>
  <si>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</si>
  <si>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</si>
  <si>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</si>
  <si>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</si>
  <si>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</si>
  <si>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</si>
  <si>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</si>
  <si>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</si>
  <si>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</si>
  <si>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</si>
  <si>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</si>
  <si>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</si>
  <si>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</si>
  <si>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</si>
  <si>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</si>
  <si>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</si>
  <si>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</si>
  <si>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</si>
  <si>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</si>
  <si>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</si>
  <si>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</si>
  <si>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</si>
  <si>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</si>
  <si>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</si>
  <si>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</si>
  <si>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</si>
  <si>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</si>
  <si>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</si>
  <si>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</si>
  <si>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</si>
  <si>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</si>
  <si>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</si>
  <si>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</si>
  <si>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</si>
  <si>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</si>
  <si>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</si>
  <si>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</si>
  <si>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</si>
  <si>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</si>
  <si>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</si>
  <si>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</si>
  <si>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</si>
  <si>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</si>
  <si>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</si>
  <si>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</si>
  <si>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</si>
  <si>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</si>
  <si>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</si>
  <si>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</si>
  <si>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</si>
  <si>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</si>
  <si>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</si>
  <si>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</si>
  <si>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</si>
  <si>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</si>
  <si>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</si>
  <si>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</si>
  <si>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</si>
  <si>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</si>
  <si>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</si>
  <si>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</si>
  <si>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</si>
  <si>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</si>
  <si>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</si>
  <si>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</si>
  <si>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</si>
  <si>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</si>
  <si>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</si>
  <si>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</si>
  <si>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</si>
  <si>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</si>
  <si>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</si>
  <si>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</si>
  <si>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</si>
  <si>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</si>
  <si>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</si>
  <si>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</si>
  <si>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</si>
  <si>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</si>
  <si>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</si>
  <si>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</si>
  <si>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</si>
  <si>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</si>
  <si>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</si>
  <si>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</si>
  <si>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</si>
  <si>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</si>
  <si>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</si>
  <si>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</si>
  <si>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</si>
  <si>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</si>
  <si>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</si>
  <si>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</si>
  <si>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</si>
  <si>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</si>
  <si>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</si>
  <si>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</si>
  <si>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</si>
  <si>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</si>
  <si>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</si>
  <si>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</si>
  <si>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</si>
  <si>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</si>
  <si>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</si>
  <si>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</si>
  <si>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</si>
  <si>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</si>
  <si>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</si>
  <si>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</si>
  <si>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</si>
  <si>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</si>
  <si>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</si>
  <si>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</si>
  <si>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</si>
  <si>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</si>
  <si>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</si>
  <si>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</si>
  <si>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</si>
  <si>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</si>
  <si>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</si>
  <si>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</si>
  <si>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</si>
  <si>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</si>
  <si>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</si>
  <si>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</si>
  <si>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</si>
  <si>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</si>
  <si>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</si>
  <si>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</si>
  <si>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</si>
  <si>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</si>
  <si>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</si>
  <si>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</si>
  <si>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</si>
  <si>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</si>
  <si>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</si>
  <si>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</si>
  <si>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</si>
  <si>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</si>
  <si>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</si>
  <si>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</si>
  <si>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</si>
  <si>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</si>
  <si>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</si>
  <si>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</si>
  <si>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</si>
  <si>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</si>
  <si>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</si>
  <si>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</si>
  <si>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</si>
  <si>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</si>
  <si>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</si>
  <si>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</si>
  <si>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</si>
  <si>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</si>
  <si>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</si>
  <si>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</si>
  <si>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</si>
  <si>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</si>
  <si>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</si>
  <si>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</si>
  <si>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</si>
  <si>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</si>
  <si>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</si>
  <si>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</si>
  <si>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</si>
  <si>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</si>
  <si>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</si>
  <si>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</si>
  <si>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</si>
  <si>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</si>
  <si>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</si>
  <si>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</si>
  <si>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</si>
  <si>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</si>
  <si>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</si>
  <si>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</si>
  <si>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</si>
  <si>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</si>
  <si>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</si>
  <si>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</si>
  <si>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</si>
  <si>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</si>
  <si>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</si>
  <si>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</si>
  <si>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</si>
  <si>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</si>
  <si>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</si>
  <si>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</si>
  <si>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</si>
  <si>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</si>
  <si>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</si>
  <si>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</si>
  <si>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</si>
  <si>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</si>
  <si>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</si>
  <si>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</si>
  <si>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</si>
  <si>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</si>
  <si>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</si>
  <si>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</si>
  <si>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</si>
  <si>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</si>
  <si>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</si>
  <si>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</si>
  <si>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</si>
  <si>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</si>
  <si>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</si>
  <si>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</si>
  <si>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</si>
  <si>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</si>
  <si>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</si>
  <si>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</si>
  <si>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</si>
  <si>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</si>
  <si>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</si>
  <si>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</si>
  <si>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</si>
  <si>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</si>
  <si>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</si>
  <si>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</si>
  <si>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</si>
  <si>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</si>
  <si>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</si>
  <si>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</si>
  <si>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</si>
  <si>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</si>
  <si>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</si>
  <si>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</si>
  <si>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</si>
  <si>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</si>
  <si>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</si>
  <si>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</si>
  <si>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</si>
  <si>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</si>
  <si>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</si>
  <si>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</si>
  <si>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</si>
  <si>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</si>
  <si>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</si>
  <si>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</si>
  <si>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</si>
  <si>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</si>
  <si>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</si>
  <si>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</si>
  <si>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</si>
  <si>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</si>
  <si>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</si>
  <si>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</si>
  <si>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</si>
  <si>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</si>
  <si>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</si>
  <si>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</si>
  <si>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</si>
  <si>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</si>
  <si>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</si>
  <si>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</si>
  <si>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</si>
  <si>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</si>
  <si>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</si>
  <si>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</si>
  <si>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</si>
  <si>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</si>
  <si>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</si>
  <si>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</si>
  <si>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</si>
  <si>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</si>
  <si>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</si>
  <si>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</si>
  <si>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</si>
  <si>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</si>
  <si>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</si>
  <si>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</si>
  <si>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</si>
  <si>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</si>
  <si>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</si>
  <si>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</si>
  <si>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</si>
  <si>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</si>
  <si>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</si>
  <si>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</si>
  <si>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</si>
  <si>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</si>
  <si>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</si>
  <si>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</si>
  <si>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</si>
  <si>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</si>
  <si>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</si>
  <si>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</si>
  <si>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</si>
  <si>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</si>
  <si>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</si>
  <si>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</si>
  <si>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</si>
  <si>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</si>
  <si>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</si>
  <si>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</si>
  <si>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</si>
  <si>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</si>
  <si>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</si>
  <si>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</si>
  <si>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</si>
  <si>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</si>
  <si>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</si>
  <si>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</si>
  <si>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</si>
  <si>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</si>
  <si>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</si>
  <si>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</si>
  <si>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</si>
  <si>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</si>
  <si>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</si>
  <si>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</si>
  <si>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</si>
  <si>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</si>
  <si>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</si>
  <si>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</si>
  <si>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</si>
  <si>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</si>
  <si>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</si>
  <si>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</si>
  <si>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</si>
  <si>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</si>
  <si>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</si>
  <si>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</si>
  <si>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</si>
  <si>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</si>
  <si>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</si>
  <si>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</si>
  <si>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</si>
  <si>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</si>
  <si>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</si>
  <si>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</si>
  <si>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</si>
  <si>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</si>
  <si>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</si>
  <si>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</si>
  <si>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</si>
  <si>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</si>
  <si>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</si>
  <si>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</si>
  <si>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</si>
  <si>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</si>
  <si>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</si>
  <si>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</si>
  <si>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</si>
  <si>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</si>
  <si>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</si>
  <si>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</si>
  <si>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</si>
  <si>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</si>
  <si>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</si>
  <si>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</si>
  <si>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</si>
  <si>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</si>
  <si>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</si>
  <si>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</si>
  <si>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</si>
  <si>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</si>
  <si>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</si>
  <si>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</si>
  <si>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</si>
  <si>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</si>
  <si>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</si>
  <si>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</si>
  <si>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</si>
  <si>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</si>
  <si>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</si>
  <si>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</si>
  <si>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</si>
  <si>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</si>
  <si>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</si>
  <si>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</si>
  <si>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</si>
  <si>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</si>
  <si>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</si>
  <si>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</si>
  <si>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</si>
  <si>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</si>
  <si>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</si>
  <si>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</si>
  <si>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</si>
  <si>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</si>
  <si>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</si>
  <si>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</si>
  <si>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</si>
  <si>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</si>
  <si>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</si>
  <si>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</si>
  <si>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</si>
  <si>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</si>
  <si>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</si>
  <si>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</si>
  <si>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</si>
  <si>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</si>
  <si>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</si>
  <si>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</si>
  <si>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</si>
  <si>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</si>
  <si>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</si>
  <si>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</si>
  <si>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</si>
  <si>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</si>
  <si>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</si>
  <si>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</si>
  <si>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</si>
  <si>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</si>
  <si>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</si>
  <si>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</si>
  <si>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</si>
  <si>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</si>
  <si>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</si>
  <si>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</si>
  <si>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</si>
  <si>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</si>
  <si>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</si>
  <si>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</si>
  <si>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</si>
  <si>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</si>
  <si>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</si>
  <si>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</si>
  <si>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</si>
  <si>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</si>
  <si>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</si>
  <si>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</si>
  <si>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</si>
  <si>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</si>
  <si>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</si>
  <si>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</si>
  <si>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</si>
  <si>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</si>
  <si>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</si>
  <si>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</si>
  <si>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</si>
  <si>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</si>
  <si>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</si>
  <si>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</si>
  <si>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</si>
  <si>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</si>
  <si>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</si>
  <si>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</si>
  <si>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</si>
  <si>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</si>
  <si>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</si>
  <si>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</si>
  <si>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</si>
  <si>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</si>
  <si>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</si>
  <si>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</si>
  <si>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</si>
  <si>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</si>
  <si>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</si>
  <si>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</si>
  <si>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</si>
  <si>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</si>
  <si>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</si>
  <si>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</si>
  <si>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</si>
  <si>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</si>
  <si>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</si>
  <si>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</si>
  <si>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</si>
  <si>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</si>
  <si>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</si>
  <si>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</si>
  <si>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</si>
  <si>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</si>
  <si>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</si>
  <si>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</si>
  <si>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</si>
  <si>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</si>
  <si>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</si>
  <si>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</si>
  <si>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</si>
  <si>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</si>
  <si>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</si>
  <si>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</si>
  <si>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</si>
  <si>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</si>
  <si>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</si>
  <si>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</si>
  <si>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</si>
  <si>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</si>
  <si>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</si>
  <si>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</si>
  <si>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</si>
  <si>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</si>
  <si>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</si>
  <si>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</si>
  <si>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</si>
  <si>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</si>
  <si>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</si>
  <si>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</si>
  <si>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</si>
  <si>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</si>
  <si>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</si>
  <si>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</si>
  <si>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</si>
  <si>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</si>
  <si>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</si>
  <si>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</si>
  <si>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</si>
  <si>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</si>
  <si>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</si>
  <si>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</si>
  <si>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</si>
  <si>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</si>
  <si>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</si>
  <si>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</si>
  <si>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</si>
  <si>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</si>
  <si>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</si>
  <si>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</si>
  <si>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</si>
  <si>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</si>
  <si>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</si>
  <si>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</si>
  <si>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</si>
  <si>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</si>
  <si>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</si>
  <si>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</si>
  <si>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</si>
  <si>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</si>
  <si>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</si>
  <si>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</si>
  <si>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</si>
  <si>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</si>
  <si>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</si>
  <si>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</si>
  <si>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</si>
  <si>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</si>
  <si>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</si>
  <si>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</si>
  <si>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</si>
  <si>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</si>
  <si>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</si>
  <si>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</si>
  <si>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</si>
  <si>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</si>
  <si>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</si>
  <si>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</si>
  <si>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</si>
  <si>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</si>
  <si>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</si>
  <si>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</si>
  <si>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</si>
  <si>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</si>
  <si>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</si>
  <si>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</si>
  <si>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</si>
  <si>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</si>
  <si>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</si>
  <si>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</si>
  <si>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</si>
  <si>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</si>
  <si>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</si>
  <si>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</si>
  <si>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</si>
  <si>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</si>
  <si>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</si>
  <si>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</si>
  <si>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</si>
  <si>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</si>
  <si>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</si>
  <si>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</si>
  <si>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</si>
  <si>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</si>
  <si>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</si>
  <si>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</si>
  <si>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</si>
  <si>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</si>
  <si>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</si>
  <si>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</si>
  <si>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</si>
  <si>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</si>
  <si>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</si>
  <si>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</si>
  <si>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</si>
  <si>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</si>
  <si>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</si>
  <si>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</si>
  <si>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</si>
  <si>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</si>
  <si>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</si>
  <si>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</si>
  <si>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</si>
  <si>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</si>
  <si>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</si>
  <si>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</si>
  <si>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</si>
  <si>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</si>
  <si>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</si>
  <si>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</si>
  <si>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</si>
  <si>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</si>
  <si>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</si>
  <si>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</si>
  <si>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</si>
  <si>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</si>
  <si>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</si>
  <si>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</si>
  <si>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</si>
  <si>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</si>
  <si>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</si>
  <si>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</si>
  <si>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</si>
  <si>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</si>
  <si>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</si>
  <si>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</si>
  <si>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</si>
  <si>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</si>
  <si>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</si>
  <si>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</si>
  <si>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</si>
  <si>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</si>
  <si>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</si>
  <si>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</si>
  <si>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</si>
  <si>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</si>
  <si>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</si>
  <si>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</si>
  <si>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</si>
  <si>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</si>
  <si>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</si>
  <si>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</si>
  <si>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</si>
  <si>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</si>
  <si>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</si>
  <si>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</si>
  <si>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</si>
  <si>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</si>
  <si>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</si>
  <si>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</si>
  <si>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</si>
  <si>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</si>
  <si>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</si>
  <si>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</si>
  <si>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</si>
  <si>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</si>
  <si>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</si>
  <si>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</si>
  <si>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</si>
  <si>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</si>
  <si>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</si>
  <si>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</si>
  <si>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</si>
  <si>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</si>
  <si>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</si>
  <si>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</si>
  <si>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</si>
  <si>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</si>
  <si>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</si>
  <si>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</si>
  <si>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</si>
  <si>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</si>
  <si>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</si>
  <si>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</si>
  <si>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</si>
  <si>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</si>
  <si>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</si>
  <si>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</si>
  <si>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</si>
  <si>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</si>
  <si>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</si>
  <si>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</si>
  <si>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</si>
  <si>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</si>
  <si>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</si>
  <si>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</si>
  <si>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</si>
  <si>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</si>
  <si>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</si>
  <si>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</si>
  <si>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</si>
  <si>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</si>
  <si>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</si>
  <si>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</si>
  <si>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</si>
  <si>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</si>
  <si>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</si>
  <si>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</si>
  <si>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</si>
  <si>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</si>
  <si>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</si>
  <si>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</si>
  <si>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</si>
  <si>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</si>
  <si>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</si>
  <si>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</si>
  <si>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</si>
  <si>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</si>
  <si>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</si>
  <si>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</si>
  <si>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</si>
  <si>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</si>
  <si>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</si>
  <si>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</si>
  <si>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</si>
  <si>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</si>
  <si>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</si>
  <si>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</si>
  <si>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</si>
  <si>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</si>
  <si>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</si>
  <si>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</si>
  <si>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</si>
  <si>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</si>
  <si>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</si>
  <si>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</si>
  <si>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</si>
  <si>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</si>
  <si>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</si>
  <si>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</si>
  <si>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</si>
  <si>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</si>
  <si>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</si>
  <si>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</si>
  <si>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</si>
  <si>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</si>
  <si>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</si>
  <si>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</si>
  <si>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</si>
  <si>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</si>
  <si>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</si>
  <si>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</si>
  <si>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</si>
  <si>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</si>
  <si>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</si>
  <si>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</si>
  <si>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</si>
  <si>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</si>
  <si>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</si>
  <si>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</si>
  <si>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</si>
  <si>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</si>
  <si>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</si>
  <si>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</si>
  <si>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</si>
  <si>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</si>
  <si>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</si>
  <si>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</si>
  <si>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</si>
  <si>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</si>
  <si>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</si>
  <si>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</si>
  <si>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</si>
  <si>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</si>
  <si>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</si>
  <si>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</si>
  <si>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</si>
  <si>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</si>
  <si>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</si>
  <si>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</si>
  <si>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</si>
  <si>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</si>
  <si>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</si>
  <si>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</si>
  <si>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</si>
  <si>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</si>
  <si>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</si>
  <si>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</si>
  <si>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</si>
  <si>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</si>
  <si>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</si>
  <si>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</si>
  <si>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</si>
  <si>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</si>
  <si>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</si>
  <si>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</si>
  <si>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</si>
  <si>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</si>
  <si>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</si>
  <si>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</si>
  <si>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</si>
  <si>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</si>
  <si>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</si>
  <si>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</si>
  <si>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</si>
  <si>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</si>
  <si>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</si>
  <si>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</si>
  <si>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</si>
  <si>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</si>
  <si>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</si>
  <si>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</si>
  <si>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</si>
  <si>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</si>
  <si>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</si>
  <si>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</si>
  <si>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</si>
  <si>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</si>
  <si>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</si>
  <si>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</si>
  <si>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</si>
  <si>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</si>
  <si>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</si>
  <si>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</si>
  <si>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</si>
  <si>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</si>
  <si>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</si>
  <si>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</si>
  <si>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</si>
  <si>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</si>
  <si>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</si>
  <si>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</si>
  <si>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</si>
  <si>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</si>
  <si>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</si>
  <si>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</si>
  <si>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</si>
  <si>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</si>
  <si>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</si>
  <si>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</si>
  <si>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</si>
  <si>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</si>
  <si>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</si>
  <si>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</si>
  <si>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</si>
  <si>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</si>
  <si>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</si>
  <si>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</si>
  <si>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</si>
  <si>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</si>
  <si>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</si>
  <si>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</si>
  <si>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</si>
  <si>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</si>
  <si>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</si>
  <si>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</si>
  <si>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</si>
  <si>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</si>
  <si>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</si>
  <si>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</si>
  <si>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</si>
  <si>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</si>
  <si>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</si>
  <si>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</si>
  <si>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</si>
  <si>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</si>
  <si>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</si>
  <si>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</si>
  <si>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</si>
  <si>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</si>
  <si>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</si>
  <si>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</si>
  <si>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</si>
  <si>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</si>
  <si>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</si>
  <si>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</si>
  <si>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</si>
  <si>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</si>
  <si>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</si>
  <si>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</si>
  <si>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</si>
  <si>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</si>
  <si>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</si>
  <si>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</si>
  <si>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</si>
  <si>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</si>
  <si>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</si>
  <si>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</si>
  <si>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</si>
  <si>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</si>
  <si>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</si>
  <si>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</si>
  <si>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</si>
  <si>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</si>
  <si>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</si>
  <si>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</si>
  <si>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</si>
  <si>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</si>
  <si>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</si>
  <si>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</si>
  <si>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</si>
  <si>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</si>
  <si>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</si>
  <si>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</si>
  <si>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</si>
  <si>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</si>
  <si>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</si>
  <si>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</si>
  <si>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</si>
  <si>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</si>
  <si>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</si>
  <si>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</si>
  <si>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</si>
  <si>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</si>
  <si>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</si>
  <si>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</si>
  <si>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</si>
  <si>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</si>
  <si>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</si>
  <si>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</si>
  <si>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</si>
  <si>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</si>
  <si>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</si>
  <si>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</si>
  <si>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</si>
  <si>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</si>
  <si>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</si>
  <si>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</si>
  <si>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</si>
  <si>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</si>
  <si>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</si>
  <si>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</si>
  <si>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</si>
  <si>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</si>
  <si>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</si>
  <si>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</si>
  <si>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</si>
  <si>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</si>
  <si>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</si>
  <si>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</si>
  <si>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</si>
  <si>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</si>
  <si>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</si>
  <si>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</si>
  <si>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</si>
  <si>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</si>
  <si>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</si>
  <si>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</si>
  <si>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</si>
  <si>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</si>
  <si>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</si>
  <si>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</si>
  <si>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</si>
  <si>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</si>
  <si>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</si>
  <si>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</si>
  <si>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</si>
  <si>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</si>
  <si>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</si>
  <si>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</si>
  <si>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</si>
  <si>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</si>
  <si>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</si>
  <si>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</si>
  <si>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</si>
  <si>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</si>
  <si>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</si>
  <si>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</si>
  <si>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</si>
  <si>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</si>
  <si>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</si>
  <si>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</si>
  <si>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</si>
  <si>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</si>
  <si>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</si>
  <si>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</si>
  <si>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</si>
  <si>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</si>
  <si>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</si>
  <si>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</si>
  <si>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</si>
  <si>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</si>
  <si>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</si>
  <si>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</si>
  <si>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</si>
  <si>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</si>
  <si>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</si>
  <si>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</si>
  <si>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</si>
  <si>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</si>
  <si>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</si>
  <si>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</si>
  <si>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</si>
  <si>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</si>
  <si>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</si>
  <si>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</si>
  <si>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</si>
  <si>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</si>
  <si>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</si>
  <si>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</si>
  <si>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</si>
  <si>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</si>
  <si>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</si>
  <si>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</si>
  <si>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</si>
  <si>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</si>
  <si>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</si>
  <si>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</si>
  <si>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</si>
  <si>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</si>
  <si>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</si>
  <si>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</si>
  <si>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</si>
  <si>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</si>
  <si>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</si>
  <si>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</si>
  <si>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</si>
  <si>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</si>
  <si>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</si>
  <si>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</si>
  <si>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</si>
  <si>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</si>
  <si>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</si>
  <si>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</si>
  <si>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</si>
  <si>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</si>
  <si>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</si>
  <si>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</si>
  <si>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</si>
  <si>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</si>
  <si>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</si>
  <si>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</si>
  <si>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</si>
  <si>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</si>
  <si>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</si>
  <si>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</si>
  <si>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</si>
  <si>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</si>
  <si>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</si>
  <si>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</si>
  <si>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</si>
  <si>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</si>
  <si>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</si>
  <si>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</si>
  <si>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</si>
  <si>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</si>
  <si>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</si>
  <si>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</si>
  <si>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</si>
  <si>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</si>
  <si>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</si>
  <si>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</si>
  <si>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</si>
  <si>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</si>
  <si>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</si>
  <si>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</si>
  <si>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</si>
  <si>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</si>
  <si>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</si>
  <si>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</si>
  <si>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</si>
  <si>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</si>
  <si>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</si>
  <si>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</si>
  <si>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</si>
  <si>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</si>
  <si>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</si>
  <si>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</si>
  <si>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</si>
  <si>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</si>
  <si>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</si>
  <si>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</si>
  <si>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</si>
  <si>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</si>
  <si>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</si>
  <si>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</si>
  <si>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</si>
  <si>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</si>
  <si>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</si>
  <si>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</si>
  <si>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</si>
  <si>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</si>
  <si>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</si>
  <si>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</si>
  <si>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</si>
  <si>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</si>
  <si>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</si>
  <si>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</si>
  <si>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</si>
  <si>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</si>
  <si>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</si>
  <si>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</si>
  <si>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</si>
  <si>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</si>
  <si>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</si>
  <si>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</si>
  <si>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</si>
  <si>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</si>
  <si>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</si>
  <si>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</si>
  <si>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</si>
  <si>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</si>
  <si>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</si>
  <si>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</si>
  <si>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</si>
  <si>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</si>
  <si>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</si>
  <si>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</si>
  <si>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</si>
  <si>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</si>
  <si>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</si>
  <si>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</si>
  <si>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</si>
  <si>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</si>
  <si>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</si>
  <si>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</si>
  <si>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</si>
  <si>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</si>
  <si>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</si>
  <si>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</si>
  <si>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</si>
  <si>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</si>
  <si>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</si>
  <si>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</si>
  <si>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</si>
  <si>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</si>
  <si>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</si>
  <si>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</si>
  <si>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</si>
  <si>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</si>
  <si>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</si>
  <si>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</si>
  <si>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</si>
  <si>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</si>
  <si>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</si>
  <si>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</si>
  <si>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</si>
  <si>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</si>
  <si>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</si>
  <si>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</si>
  <si>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</si>
  <si>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</si>
  <si>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</si>
  <si>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</si>
  <si>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</si>
  <si>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</si>
  <si>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</si>
  <si>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</si>
  <si>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</si>
  <si>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</si>
  <si>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</si>
  <si>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</si>
  <si>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</si>
  <si>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</si>
  <si>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</si>
  <si>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</si>
  <si>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</si>
  <si>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</si>
  <si>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</si>
  <si>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</si>
  <si>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</si>
  <si>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</si>
  <si>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</si>
  <si>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</si>
  <si>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</si>
  <si>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</si>
  <si>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</si>
  <si>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</si>
  <si>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</si>
  <si>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</si>
  <si>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</si>
  <si>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</si>
  <si>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</si>
  <si>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</si>
  <si>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</si>
  <si>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</si>
  <si>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</si>
  <si>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</si>
  <si>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</si>
  <si>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</si>
  <si>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</si>
  <si>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</si>
  <si>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</si>
  <si>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</si>
  <si>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</si>
  <si>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</si>
  <si>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</si>
  <si>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</si>
  <si>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</si>
  <si>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</si>
  <si>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</si>
  <si>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</si>
  <si>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</si>
  <si>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</si>
  <si>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</si>
  <si>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</si>
  <si>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</si>
  <si>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</si>
  <si>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</si>
  <si>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</si>
  <si>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</si>
  <si>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</si>
  <si>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</si>
  <si>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</si>
  <si>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</si>
  <si>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</si>
  <si>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</si>
  <si>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</si>
  <si>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</si>
  <si>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</si>
  <si>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</si>
  <si>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</si>
  <si>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</si>
  <si>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</si>
  <si>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</si>
  <si>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</si>
  <si>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</si>
  <si>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</si>
  <si>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</si>
  <si>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</si>
  <si>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</si>
  <si>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</si>
  <si>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</si>
  <si>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</si>
  <si>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</si>
  <si>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</si>
  <si>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</si>
  <si>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</si>
  <si>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</si>
  <si>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</si>
  <si>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</si>
  <si>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</si>
  <si>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</si>
  <si>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</si>
  <si>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</si>
  <si>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</si>
  <si>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</si>
  <si>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</si>
  <si>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</si>
  <si>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</si>
  <si>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</si>
  <si>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</si>
  <si>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</si>
  <si>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</si>
  <si>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</si>
  <si>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</si>
  <si>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</si>
  <si>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</si>
  <si>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</si>
  <si>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</si>
  <si>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</si>
  <si>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</si>
  <si>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</si>
  <si>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</si>
  <si>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</si>
  <si>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</si>
  <si>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</si>
  <si>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</si>
  <si>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</si>
  <si>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</si>
  <si>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</si>
  <si>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</si>
  <si>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</si>
  <si>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</si>
  <si>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</si>
  <si>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</si>
  <si>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</si>
  <si>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</si>
  <si>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</si>
  <si>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</si>
  <si>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</si>
  <si>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</si>
  <si>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</si>
  <si>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</si>
  <si>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</si>
  <si>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</si>
  <si>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</si>
  <si>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</si>
  <si>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</si>
  <si>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</si>
  <si>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</si>
  <si>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</si>
  <si>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</si>
  <si>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</si>
  <si>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</si>
  <si>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</si>
  <si>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</si>
  <si>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</si>
  <si>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</si>
  <si>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</si>
  <si>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</si>
  <si>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</si>
  <si>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</si>
  <si>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</si>
  <si>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</si>
  <si>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</si>
  <si>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</si>
  <si>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</si>
  <si>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</si>
  <si>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</si>
  <si>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</si>
  <si>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</si>
  <si>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</si>
  <si>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</si>
  <si>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</si>
  <si>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</si>
  <si>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</si>
  <si>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</si>
  <si>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</si>
  <si>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</si>
  <si>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</si>
  <si>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</si>
  <si>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</si>
  <si>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</si>
  <si>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</si>
  <si>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</si>
  <si>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</si>
  <si>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</si>
  <si>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</si>
  <si>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</si>
  <si>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</si>
  <si>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</si>
  <si>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</si>
  <si>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</si>
  <si>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</si>
  <si>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</si>
  <si>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</si>
  <si>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</si>
  <si>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</si>
  <si>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</si>
  <si>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</si>
  <si>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</si>
  <si>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</si>
  <si>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</si>
  <si>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</si>
  <si>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</si>
  <si>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</si>
  <si>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</si>
  <si>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</si>
  <si>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</si>
  <si>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</si>
  <si>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</si>
  <si>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</si>
  <si>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</si>
  <si>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</si>
  <si>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</si>
  <si>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</si>
  <si>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</si>
  <si>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</si>
  <si>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</si>
  <si>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</si>
  <si>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</si>
  <si>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</si>
  <si>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</si>
  <si>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</si>
  <si>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</si>
  <si>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</si>
  <si>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</si>
  <si>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</si>
  <si>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</si>
  <si>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</si>
  <si>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</si>
  <si>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</si>
  <si>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</si>
  <si>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</si>
  <si>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</si>
  <si>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</si>
  <si>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</si>
  <si>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</si>
  <si>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</si>
  <si>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</si>
  <si>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</si>
  <si>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</si>
  <si>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</si>
  <si>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</si>
  <si>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</si>
  <si>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</si>
  <si>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</si>
  <si>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</si>
  <si>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</si>
  <si>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</si>
  <si>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</si>
  <si>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</si>
  <si>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</si>
  <si>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</si>
  <si>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</si>
  <si>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</si>
  <si>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</si>
  <si>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</si>
  <si>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</si>
  <si>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</si>
  <si>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</si>
  <si>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</si>
  <si>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</si>
  <si>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</si>
  <si>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</si>
  <si>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</si>
  <si>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</si>
  <si>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</si>
  <si>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</si>
  <si>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</si>
  <si>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</si>
  <si>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</si>
  <si>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</si>
  <si>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</si>
  <si>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</si>
  <si>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</si>
  <si>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</si>
  <si>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</si>
  <si>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</si>
  <si>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</si>
  <si>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</si>
  <si>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</si>
  <si>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</si>
  <si>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</si>
  <si>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</si>
  <si>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</si>
  <si>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</si>
  <si>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</si>
  <si>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</si>
  <si>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</si>
  <si>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</si>
  <si>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</si>
  <si>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</si>
  <si>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</si>
  <si>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</si>
  <si>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</si>
  <si>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</si>
  <si>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</si>
  <si>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</si>
  <si>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</si>
  <si>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</si>
  <si>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</si>
  <si>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</si>
  <si>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</si>
  <si>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</si>
  <si>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</si>
  <si>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</si>
  <si>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</si>
  <si>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</si>
  <si>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</si>
  <si>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</si>
  <si>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</si>
  <si>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</si>
  <si>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</si>
  <si>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</si>
  <si>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</si>
  <si>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</si>
  <si>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</si>
  <si>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</si>
  <si>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</si>
  <si>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</si>
  <si>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</si>
  <si>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</si>
  <si>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</si>
  <si>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</si>
  <si>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</si>
  <si>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</si>
  <si>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</si>
  <si>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</si>
  <si>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</si>
  <si>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</si>
  <si>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</si>
  <si>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</si>
  <si>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</si>
  <si>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</si>
  <si>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</si>
  <si>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</si>
  <si>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</si>
  <si>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</si>
  <si>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</si>
  <si>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</si>
  <si>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</si>
  <si>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</si>
  <si>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</si>
  <si>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</si>
  <si>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</si>
  <si>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</si>
  <si>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</si>
  <si>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</si>
  <si>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</si>
  <si>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</si>
  <si>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</si>
  <si>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</si>
  <si>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</si>
  <si>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</si>
  <si>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</si>
  <si>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</si>
  <si>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</si>
  <si>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</si>
  <si>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</si>
  <si>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</si>
  <si>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</si>
  <si>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</si>
  <si>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</si>
  <si>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</si>
  <si>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</si>
  <si>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</si>
  <si>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</si>
  <si>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</si>
  <si>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</si>
  <si>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</si>
  <si>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</si>
  <si>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</si>
  <si>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</si>
  <si>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</si>
  <si>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</si>
  <si>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</si>
  <si>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</si>
  <si>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</si>
  <si>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</si>
  <si>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</si>
  <si>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</si>
  <si>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</si>
  <si>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</si>
  <si>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</si>
  <si>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</si>
  <si>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</si>
  <si>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</si>
  <si>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</si>
  <si>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</si>
  <si>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</si>
  <si>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</si>
  <si>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</si>
  <si>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</si>
  <si>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</si>
  <si>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</si>
  <si>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</si>
  <si>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</si>
  <si>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</si>
  <si>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</si>
  <si>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</si>
  <si>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</si>
  <si>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</si>
  <si>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</si>
  <si>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</si>
  <si>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</si>
  <si>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</si>
  <si>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</si>
  <si>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</si>
  <si>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</si>
  <si>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</si>
  <si>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</si>
  <si>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</si>
  <si>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</si>
  <si>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</si>
  <si>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</si>
  <si>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</si>
  <si>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</si>
  <si>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</si>
  <si>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</si>
  <si>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</si>
  <si>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</si>
  <si>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</si>
  <si>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</si>
  <si>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</si>
  <si>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</si>
  <si>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</si>
  <si>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</si>
  <si>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</si>
  <si>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</si>
  <si>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</si>
  <si>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</si>
  <si>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</si>
  <si>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</si>
  <si>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</si>
  <si>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</si>
  <si>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</si>
  <si>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</si>
  <si>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</si>
  <si>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</si>
  <si>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</si>
  <si>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</si>
  <si>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</si>
  <si>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</si>
  <si>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</si>
  <si>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</si>
  <si>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</si>
  <si>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</si>
  <si>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</si>
  <si>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</si>
  <si>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</si>
  <si>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</si>
  <si>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</si>
  <si>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</si>
  <si>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</si>
  <si>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</si>
  <si>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</si>
  <si>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</si>
  <si>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</si>
  <si>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</si>
  <si>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</si>
  <si>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</si>
  <si>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</si>
  <si>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</si>
  <si>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</si>
  <si>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</si>
  <si>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</si>
  <si>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</si>
  <si>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</si>
  <si>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</si>
  <si>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</si>
  <si>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</si>
  <si>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</si>
  <si>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</si>
  <si>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</si>
  <si>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</si>
  <si>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</si>
  <si>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</si>
  <si>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</si>
  <si>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</si>
  <si>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</si>
  <si>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</si>
  <si>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</si>
  <si>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</si>
  <si>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</si>
  <si>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</si>
  <si>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</si>
  <si>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</si>
  <si>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</si>
  <si>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</si>
  <si>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</si>
  <si>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</si>
  <si>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</si>
  <si>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</si>
  <si>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</si>
  <si>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</si>
  <si>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</si>
  <si>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</si>
  <si>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</si>
  <si>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</si>
  <si>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</si>
  <si>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</si>
  <si>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</si>
  <si>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</si>
  <si>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</si>
  <si>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</si>
  <si>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</si>
  <si>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</si>
  <si>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</si>
  <si>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</si>
  <si>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</si>
  <si>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</si>
  <si>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</si>
  <si>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</si>
  <si>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</si>
  <si>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</si>
  <si>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</si>
  <si>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</si>
  <si>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</si>
  <si>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</si>
  <si>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</si>
  <si>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</si>
  <si>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</si>
  <si>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</si>
  <si>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</si>
  <si>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</si>
  <si>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</si>
  <si>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</si>
  <si>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</si>
  <si>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</si>
  <si>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</si>
  <si>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</si>
  <si>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</si>
  <si>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</si>
  <si>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</si>
  <si>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</si>
  <si>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</si>
  <si>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</si>
  <si>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</si>
  <si>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</si>
  <si>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</si>
  <si>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</si>
  <si>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</si>
  <si>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</si>
  <si>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</si>
  <si>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</si>
  <si>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</si>
  <si>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</si>
  <si>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</si>
  <si>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</si>
  <si>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</si>
  <si>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</si>
  <si>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</si>
  <si>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</si>
  <si>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</si>
  <si>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</si>
  <si>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</si>
  <si>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</si>
  <si>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</si>
  <si>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</si>
  <si>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</si>
  <si>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</si>
  <si>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</si>
  <si>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</si>
  <si>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</si>
  <si>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</si>
  <si>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</si>
  <si>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</si>
  <si>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</si>
  <si>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</si>
  <si>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</si>
  <si>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</si>
  <si>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</si>
  <si>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</si>
  <si>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</si>
  <si>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</si>
  <si>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</si>
  <si>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</si>
  <si>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</si>
  <si>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</si>
  <si>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</si>
  <si>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</si>
  <si>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</si>
  <si>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</si>
  <si>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</si>
  <si>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</si>
  <si>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</si>
  <si>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</si>
  <si>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</si>
  <si>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</si>
  <si>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</si>
  <si>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</si>
  <si>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</si>
  <si>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</si>
  <si>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</si>
  <si>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</si>
  <si>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</si>
  <si>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</si>
  <si>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</si>
  <si>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</si>
  <si>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</si>
  <si>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</si>
  <si>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</si>
  <si>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</si>
  <si>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</si>
  <si>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</si>
  <si>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</si>
  <si>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</si>
  <si>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</si>
  <si>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</si>
  <si>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</si>
  <si>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</si>
  <si>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</si>
  <si>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</si>
  <si>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</si>
  <si>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</si>
  <si>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</si>
  <si>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</si>
  <si>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</si>
  <si>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</si>
  <si>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</si>
  <si>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</si>
  <si>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</si>
  <si>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</si>
  <si>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</si>
  <si>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</si>
  <si>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</si>
  <si>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</si>
  <si>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</si>
  <si>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</si>
  <si>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</si>
  <si>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</si>
  <si>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</si>
  <si>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</si>
  <si>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</si>
  <si>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</si>
  <si>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</si>
  <si>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</si>
  <si>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</si>
  <si>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</si>
  <si>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</si>
  <si>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</si>
  <si>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</si>
  <si>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</si>
  <si>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</si>
  <si>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</si>
  <si>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</si>
  <si>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</si>
  <si>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</si>
  <si>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</si>
  <si>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</si>
  <si>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</si>
  <si>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</si>
  <si>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</si>
  <si>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</si>
  <si>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</si>
  <si>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</si>
  <si>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</si>
  <si>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</si>
  <si>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</si>
  <si>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</si>
  <si>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</si>
  <si>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</si>
  <si>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</si>
  <si>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</si>
  <si>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</si>
  <si>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</si>
  <si>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</si>
  <si>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</si>
  <si>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</si>
  <si>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</si>
  <si>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</si>
  <si>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</si>
  <si>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</si>
  <si>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</si>
  <si>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</si>
  <si>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</si>
  <si>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</si>
  <si>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</si>
  <si>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</si>
  <si>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</si>
  <si>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</si>
  <si>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</si>
  <si>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</si>
  <si>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</si>
  <si>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</si>
  <si>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</si>
  <si>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</si>
  <si>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</si>
  <si>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</si>
  <si>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</si>
  <si>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</si>
  <si>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</si>
  <si>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</si>
  <si>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</si>
  <si>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</si>
  <si>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</si>
  <si>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</si>
  <si>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</si>
  <si>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</si>
  <si>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</si>
  <si>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</si>
  <si>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</si>
  <si>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</si>
  <si>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</si>
  <si>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</si>
  <si>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</si>
  <si>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</si>
  <si>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</si>
  <si>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</si>
  <si>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</si>
  <si>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</si>
  <si>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</si>
  <si>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</si>
  <si>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</si>
  <si>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</si>
  <si>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</si>
  <si>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</si>
  <si>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</si>
  <si>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</si>
  <si>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</si>
  <si>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</si>
  <si>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</si>
  <si>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</si>
  <si>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</si>
  <si>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</si>
  <si>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</si>
  <si>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</si>
  <si>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</si>
  <si>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</si>
  <si>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</si>
  <si>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</si>
  <si>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</si>
  <si>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</si>
  <si>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</si>
  <si>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</si>
  <si>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</si>
  <si>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</si>
  <si>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</si>
  <si>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</si>
  <si>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</si>
  <si>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</si>
  <si>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</si>
  <si>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</si>
  <si>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</si>
  <si>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</si>
  <si>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</si>
  <si>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</si>
  <si>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</si>
  <si>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</si>
  <si>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</si>
  <si>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</si>
  <si>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</si>
  <si>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</si>
  <si>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</si>
  <si>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</si>
  <si>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</si>
  <si>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</si>
  <si>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</si>
  <si>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</si>
  <si>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</si>
  <si>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</si>
  <si>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</si>
  <si>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</si>
  <si>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</si>
  <si>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</si>
  <si>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</si>
  <si>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</si>
  <si>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</si>
  <si>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</si>
  <si>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</si>
  <si>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</si>
  <si>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</si>
  <si>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</si>
  <si>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</si>
  <si>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</si>
  <si>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</si>
  <si>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</si>
  <si>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</si>
  <si>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</si>
  <si>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</si>
  <si>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</si>
  <si>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</si>
  <si>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</si>
  <si>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</si>
  <si>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</si>
  <si>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</si>
  <si>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</si>
  <si>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</si>
  <si>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</si>
  <si>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</si>
  <si>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</si>
  <si>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</si>
  <si>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</si>
  <si>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</si>
  <si>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</si>
  <si>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</si>
  <si>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</si>
  <si>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</si>
  <si>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</si>
  <si>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</si>
  <si>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</si>
  <si>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</si>
  <si>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</si>
  <si>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</si>
  <si>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</si>
  <si>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</si>
  <si>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</si>
  <si>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</si>
  <si>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</si>
  <si>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</si>
  <si>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</si>
  <si>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</si>
  <si>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</si>
  <si>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</si>
  <si>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</si>
  <si>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</si>
  <si>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</si>
  <si>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</si>
  <si>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</si>
  <si>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</si>
  <si>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</si>
  <si>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</si>
  <si>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</si>
  <si>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</si>
  <si>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</si>
  <si>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</si>
  <si>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</si>
  <si>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</si>
  <si>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</si>
  <si>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</si>
  <si>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</si>
  <si>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</si>
  <si>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</si>
  <si>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</si>
  <si>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</si>
  <si>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</si>
  <si>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</si>
  <si>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</si>
  <si>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</si>
  <si>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</si>
  <si>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</si>
  <si>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</si>
  <si>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</si>
  <si>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</si>
  <si>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</si>
  <si>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</si>
  <si>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</si>
  <si>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</si>
  <si>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</si>
  <si>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</si>
  <si>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</si>
  <si>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</si>
  <si>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</si>
  <si>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</si>
  <si>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</si>
  <si>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</si>
  <si>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</si>
  <si>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</si>
  <si>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</si>
  <si>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</si>
  <si>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</si>
  <si>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</si>
  <si>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</si>
  <si>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</si>
  <si>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</si>
  <si>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</si>
  <si>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</si>
  <si>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</si>
  <si>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</si>
  <si>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</si>
  <si>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</si>
  <si>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</si>
  <si>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</si>
  <si>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</si>
  <si>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</si>
  <si>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</si>
  <si>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</si>
  <si>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</si>
  <si>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</si>
  <si>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</si>
  <si>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</si>
  <si>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</si>
  <si>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</si>
  <si>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</si>
  <si>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</si>
  <si>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</si>
  <si>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</si>
  <si>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</si>
  <si>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</si>
  <si>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</si>
  <si>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</si>
  <si>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</si>
  <si>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</si>
  <si>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</si>
  <si>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</si>
  <si>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</si>
  <si>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</si>
  <si>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</si>
  <si>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</si>
  <si>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</si>
  <si>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</si>
  <si>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</si>
  <si>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</si>
  <si>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</si>
  <si>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</si>
  <si>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</si>
  <si>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</si>
  <si>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</si>
  <si>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</si>
  <si>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</si>
  <si>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</si>
  <si>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</si>
  <si>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</si>
  <si>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</si>
  <si>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</si>
  <si>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</si>
  <si>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</si>
  <si>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</si>
  <si>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</si>
  <si>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</si>
  <si>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</si>
  <si>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</si>
  <si>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</si>
  <si>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</si>
  <si>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</si>
  <si>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</si>
  <si>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</si>
  <si>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</si>
  <si>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</si>
  <si>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</si>
  <si>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</si>
  <si>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</si>
  <si>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</si>
  <si>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</si>
  <si>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</si>
  <si>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</si>
  <si>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</si>
  <si>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</si>
  <si>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</si>
  <si>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</si>
  <si>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</si>
  <si>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</si>
  <si>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</si>
  <si>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</si>
  <si>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</si>
  <si>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</si>
  <si>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</si>
  <si>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</si>
  <si>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</si>
  <si>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</si>
  <si>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</si>
  <si>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</si>
  <si>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</si>
  <si>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</si>
  <si>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</si>
  <si>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</si>
  <si>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</si>
  <si>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</si>
  <si>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</si>
  <si>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</si>
  <si>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</si>
  <si>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</si>
  <si>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</si>
  <si>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</si>
  <si>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</si>
  <si>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</si>
  <si>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</si>
  <si>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</si>
  <si>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</si>
  <si>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</si>
  <si>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</si>
  <si>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</si>
  <si>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</si>
  <si>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</si>
  <si>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</si>
  <si>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</si>
  <si>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</si>
  <si>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</si>
  <si>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</si>
  <si>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</si>
  <si>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</si>
  <si>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</si>
  <si>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</si>
  <si>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</si>
  <si>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</si>
  <si>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</si>
  <si>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</si>
  <si>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</si>
  <si>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</si>
  <si>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</si>
  <si>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</si>
  <si>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</si>
  <si>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</si>
  <si>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</si>
  <si>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</si>
  <si>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</si>
  <si>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</si>
  <si>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</si>
  <si>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</si>
  <si>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</si>
  <si>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</si>
  <si>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</si>
  <si>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</si>
  <si>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</si>
  <si>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</si>
  <si>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</si>
  <si>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</si>
  <si>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</si>
  <si>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</si>
  <si>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</si>
  <si>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</si>
  <si>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</si>
  <si>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</si>
  <si>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</si>
  <si>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</si>
  <si>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</si>
  <si>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</si>
  <si>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</si>
  <si>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</si>
  <si>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</si>
  <si>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</si>
  <si>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</si>
  <si>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</si>
  <si>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</si>
  <si>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</si>
  <si>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</si>
  <si>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</si>
  <si>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</si>
  <si>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</si>
  <si>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</si>
  <si>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</si>
  <si>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</si>
  <si>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</si>
  <si>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</si>
  <si>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</si>
  <si>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</si>
  <si>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</si>
  <si>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</si>
  <si>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</si>
  <si>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</si>
  <si>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</si>
  <si>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</si>
  <si>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</si>
  <si>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</si>
  <si>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</si>
  <si>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</si>
  <si>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</si>
  <si>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</si>
  <si>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</si>
  <si>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</si>
  <si>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</si>
  <si>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</si>
  <si>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</si>
  <si>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</si>
  <si>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</si>
  <si>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</si>
  <si>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</si>
  <si>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</si>
  <si>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</si>
  <si>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</si>
  <si>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</si>
  <si>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</si>
  <si>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</si>
  <si>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</si>
  <si>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</si>
  <si>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</si>
  <si>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</si>
  <si>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</si>
  <si>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</si>
  <si>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</si>
  <si>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</si>
  <si>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</si>
  <si>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</si>
  <si>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</si>
  <si>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</si>
  <si>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</si>
  <si>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</si>
  <si>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</si>
  <si>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</si>
  <si>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</si>
  <si>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</si>
  <si>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</si>
  <si>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</si>
  <si>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</si>
  <si>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</si>
  <si>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</si>
  <si>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</si>
  <si>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</si>
  <si>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</si>
  <si>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</si>
  <si>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</si>
  <si>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</si>
  <si>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</si>
  <si>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</si>
  <si>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</si>
  <si>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</si>
  <si>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</si>
  <si>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</si>
  <si>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</si>
  <si>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</si>
  <si>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</si>
  <si>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</si>
  <si>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</si>
  <si>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</si>
  <si>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</si>
  <si>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</si>
  <si>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</si>
  <si>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</si>
  <si>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</si>
  <si>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</si>
  <si>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</si>
  <si>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</si>
  <si>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</si>
  <si>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</si>
  <si>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</si>
  <si>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</si>
  <si>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</si>
  <si>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</si>
  <si>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</si>
  <si>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</si>
  <si>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</si>
  <si>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</si>
  <si>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</si>
  <si>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</si>
  <si>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</si>
  <si>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</si>
  <si>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</si>
  <si>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</si>
  <si>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</si>
  <si>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</si>
  <si>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</si>
  <si>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</si>
  <si>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</si>
  <si>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</si>
  <si>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</si>
  <si>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</si>
  <si>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</si>
  <si>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</si>
  <si>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</si>
  <si>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</si>
  <si>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</si>
  <si>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</si>
  <si>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</si>
  <si>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</si>
  <si>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</si>
  <si>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</si>
  <si>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</si>
  <si>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</si>
  <si>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</si>
  <si>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</si>
  <si>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</si>
  <si>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</si>
  <si>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</si>
  <si>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</si>
  <si>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</si>
  <si>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</si>
  <si>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</si>
  <si>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</si>
  <si>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</si>
  <si>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</si>
  <si>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</si>
  <si>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</si>
  <si>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</si>
  <si>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</si>
  <si>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</si>
  <si>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</si>
  <si>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</si>
  <si>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</si>
  <si>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</si>
  <si>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</si>
  <si>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</si>
  <si>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</si>
  <si>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</si>
  <si>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</si>
  <si>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</si>
  <si>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</si>
  <si>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</si>
  <si>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</si>
  <si>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</si>
  <si>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</si>
  <si>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</si>
  <si>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</si>
  <si>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</si>
  <si>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</si>
  <si>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</si>
  <si>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</si>
  <si>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</si>
  <si>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</si>
  <si>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</si>
  <si>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</si>
  <si>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</si>
  <si>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</si>
  <si>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</si>
  <si>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</si>
  <si>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</si>
  <si>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</si>
  <si>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</si>
  <si>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</si>
  <si>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</si>
  <si>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</si>
  <si>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</si>
  <si>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</si>
  <si>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</si>
  <si>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</si>
  <si>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</si>
  <si>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</si>
  <si>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</si>
  <si>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</si>
  <si>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</si>
  <si>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</si>
  <si>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</si>
  <si>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</si>
  <si>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</si>
  <si>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</si>
  <si>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</si>
  <si>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</si>
  <si>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</si>
  <si>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</si>
  <si>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</si>
  <si>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</si>
  <si>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</si>
  <si>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</si>
  <si>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</si>
  <si>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</si>
  <si>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</si>
  <si>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</si>
  <si>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</si>
  <si>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</si>
  <si>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</si>
  <si>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</si>
  <si>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</si>
  <si>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</si>
  <si>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</si>
  <si>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</si>
  <si>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</si>
  <si>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</si>
  <si>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</si>
  <si>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</si>
  <si>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</si>
  <si>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</si>
  <si>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</si>
  <si>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</si>
  <si>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</si>
  <si>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</si>
  <si>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</si>
  <si>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</si>
  <si>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</si>
  <si>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</si>
  <si>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</si>
  <si>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</si>
  <si>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</si>
  <si>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</si>
  <si>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</si>
  <si>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</si>
  <si>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</si>
  <si>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</si>
  <si>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</si>
  <si>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</si>
  <si>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</si>
  <si>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</si>
  <si>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</si>
  <si>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</si>
  <si>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</si>
  <si>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</si>
  <si>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</si>
  <si>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</si>
  <si>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</si>
  <si>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</si>
  <si>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</si>
  <si>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</si>
  <si>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</si>
  <si>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</si>
  <si>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</si>
  <si>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</si>
  <si>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</si>
  <si>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</si>
  <si>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</si>
  <si>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</si>
  <si>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</si>
  <si>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</si>
  <si>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</si>
  <si>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</si>
  <si>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</si>
  <si>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</si>
  <si>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</si>
  <si>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</si>
  <si>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</si>
  <si>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</si>
  <si>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</si>
  <si>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</si>
  <si>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</si>
  <si>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</si>
  <si>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</si>
  <si>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</si>
  <si>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</si>
  <si>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</si>
  <si>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</si>
  <si>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</si>
  <si>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</si>
  <si>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</si>
  <si>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</si>
  <si>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</si>
  <si>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</si>
  <si>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</si>
  <si>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</si>
  <si>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</si>
  <si>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</si>
  <si>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</si>
  <si>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</si>
  <si>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</si>
  <si>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</si>
  <si>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</si>
  <si>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</si>
  <si>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</si>
  <si>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</si>
  <si>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</si>
  <si>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</si>
  <si>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</si>
  <si>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</si>
  <si>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</si>
  <si>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</si>
  <si>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</si>
  <si>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</si>
  <si>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</si>
  <si>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</si>
  <si>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</si>
  <si>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</si>
  <si>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</si>
  <si>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</si>
  <si>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</si>
  <si>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</si>
  <si>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</si>
  <si>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</si>
  <si>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</si>
  <si>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</si>
  <si>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</si>
  <si>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</si>
  <si>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</si>
  <si>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</si>
  <si>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</si>
  <si>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</si>
  <si>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</si>
  <si>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</si>
  <si>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</si>
  <si>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</si>
  <si>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</si>
  <si>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</si>
  <si>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</si>
  <si>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</si>
  <si>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</si>
  <si>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</si>
  <si>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</si>
  <si>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</si>
  <si>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</si>
  <si>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</si>
  <si>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</si>
  <si>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</si>
  <si>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</si>
  <si>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</si>
  <si>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</si>
  <si>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</si>
  <si>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</si>
  <si>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</si>
  <si>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</si>
  <si>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</si>
  <si>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</si>
  <si>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</si>
  <si>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</si>
  <si>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</si>
  <si>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</si>
  <si>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</si>
  <si>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</si>
  <si>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</si>
  <si>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</si>
  <si>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</si>
  <si>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</si>
  <si>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</si>
  <si>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</si>
  <si>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</si>
  <si>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</si>
  <si>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</si>
  <si>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</si>
  <si>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</si>
  <si>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</si>
  <si>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</si>
  <si>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</si>
  <si>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</si>
  <si>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</si>
  <si>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</si>
  <si>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</si>
  <si>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</si>
  <si>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</si>
  <si>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</si>
  <si>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</si>
  <si>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</si>
  <si>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</si>
  <si>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</si>
  <si>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</si>
  <si>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</si>
  <si>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</si>
  <si>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</si>
  <si>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</si>
  <si>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</si>
  <si>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</si>
  <si>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</si>
  <si>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</si>
  <si>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</si>
  <si>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</si>
  <si>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</si>
  <si>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</si>
  <si>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</si>
  <si>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</si>
  <si>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</si>
  <si>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</si>
  <si>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</si>
  <si>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</si>
  <si>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</si>
  <si>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</si>
  <si>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</si>
  <si>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</si>
  <si>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</si>
  <si>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</si>
  <si>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</si>
  <si>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</si>
  <si>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</si>
  <si>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</si>
  <si>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</si>
  <si>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</si>
  <si>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</si>
  <si>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</si>
  <si>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</si>
  <si>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</si>
  <si>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</si>
  <si>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</si>
  <si>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</si>
  <si>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</si>
  <si>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</si>
  <si>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</si>
  <si>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</si>
  <si>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</si>
  <si>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</si>
  <si>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</si>
  <si>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</si>
  <si>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</si>
  <si>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</si>
  <si>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</si>
  <si>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</si>
  <si>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</si>
  <si>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</si>
  <si>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</si>
  <si>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</si>
  <si>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</si>
  <si>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</si>
  <si>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</si>
  <si>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</si>
  <si>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</si>
  <si>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</si>
  <si>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</si>
  <si>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</si>
  <si>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</si>
  <si>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</si>
  <si>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</si>
  <si>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</si>
  <si>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</si>
  <si>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</si>
  <si>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</si>
  <si>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</si>
  <si>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</si>
  <si>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</si>
  <si>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</si>
  <si>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</si>
  <si>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</si>
  <si>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</si>
  <si>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</si>
  <si>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</si>
  <si>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</si>
  <si>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</si>
  <si>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</si>
  <si>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</si>
  <si>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</si>
  <si>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</si>
  <si>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</si>
  <si>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</si>
  <si>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</si>
  <si>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</si>
  <si>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</si>
  <si>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</si>
  <si>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</si>
  <si>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</si>
  <si>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</si>
  <si>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</si>
  <si>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</si>
  <si>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</si>
  <si>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</si>
  <si>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</si>
  <si>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</si>
  <si>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</si>
  <si>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</si>
  <si>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</si>
  <si>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</si>
  <si>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</si>
  <si>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</si>
  <si>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</si>
  <si>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</si>
  <si>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</si>
  <si>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</si>
  <si>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</si>
  <si>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</si>
  <si>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</si>
  <si>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</si>
  <si>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</si>
  <si>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</si>
  <si>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</si>
  <si>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</si>
  <si>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</si>
  <si>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</si>
  <si>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</si>
  <si>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</si>
  <si>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</si>
  <si>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</si>
  <si>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</si>
  <si>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</si>
  <si>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</si>
  <si>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</si>
  <si>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</si>
  <si>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</si>
  <si>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</si>
  <si>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</si>
  <si>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</si>
  <si>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</si>
  <si>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</si>
  <si>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</si>
  <si>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</si>
  <si>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</si>
  <si>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</si>
  <si>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</si>
  <si>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</si>
  <si>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</si>
  <si>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</si>
  <si>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</si>
  <si>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</si>
  <si>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</si>
  <si>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</si>
  <si>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</si>
  <si>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</si>
  <si>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</si>
  <si>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</si>
  <si>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</si>
  <si>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</si>
  <si>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</si>
  <si>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</si>
  <si>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</si>
  <si>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</si>
  <si>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</si>
  <si>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</si>
  <si>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</si>
  <si>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</si>
  <si>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</si>
  <si>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</si>
  <si>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</si>
  <si>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</si>
  <si>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</si>
  <si>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</si>
  <si>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</si>
  <si>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</si>
  <si>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</si>
  <si>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</si>
  <si>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</si>
  <si>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</si>
  <si>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</si>
  <si>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</si>
  <si>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</si>
  <si>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</si>
  <si>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</si>
  <si>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</si>
  <si>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</si>
  <si>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</si>
  <si>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</si>
  <si>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</si>
  <si>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</si>
  <si>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</si>
  <si>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</si>
  <si>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</si>
  <si>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</si>
  <si>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</si>
  <si>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</si>
  <si>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</si>
  <si>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</si>
  <si>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</si>
  <si>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</si>
  <si>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</si>
  <si>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</si>
  <si>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</si>
  <si>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</si>
  <si>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</si>
  <si>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</si>
  <si>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</si>
  <si>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</si>
  <si>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</si>
  <si>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</si>
  <si>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</si>
  <si>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</si>
  <si>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</si>
  <si>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</si>
  <si>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</si>
  <si>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</si>
  <si>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</si>
  <si>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</si>
  <si>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</si>
  <si>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</si>
  <si>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</si>
  <si>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</si>
  <si>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</si>
  <si>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</si>
  <si>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</si>
  <si>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</si>
  <si>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</si>
  <si>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</si>
  <si>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</si>
  <si>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</si>
  <si>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</si>
  <si>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</si>
  <si>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</si>
  <si>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</si>
  <si>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</si>
  <si>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</si>
  <si>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</si>
  <si>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</si>
  <si>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</si>
  <si>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</si>
  <si>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</si>
  <si>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</si>
  <si>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</si>
  <si>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</si>
  <si>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</si>
  <si>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</si>
  <si>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</si>
  <si>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</si>
  <si>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</si>
  <si>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</si>
  <si>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</si>
  <si>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</si>
  <si>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</si>
  <si>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</si>
  <si>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</si>
  <si>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</si>
  <si>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</si>
  <si>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</si>
  <si>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</si>
  <si>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</si>
  <si>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</si>
  <si>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</si>
  <si>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</si>
  <si>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</si>
  <si>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</si>
  <si>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</si>
  <si>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</si>
  <si>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</si>
  <si>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</si>
  <si>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</si>
  <si>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</si>
  <si>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</si>
  <si>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</si>
  <si>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</si>
  <si>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</si>
  <si>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</si>
  <si>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</si>
  <si>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</si>
  <si>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</si>
  <si>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</si>
  <si>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</si>
  <si>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</si>
  <si>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</si>
  <si>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</si>
  <si>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</si>
  <si>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</si>
  <si>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</si>
  <si>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</si>
  <si>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</si>
  <si>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</si>
  <si>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</si>
  <si>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</si>
  <si>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</si>
  <si>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</si>
  <si>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</si>
  <si>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</si>
  <si>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</si>
  <si>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</si>
  <si>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</si>
  <si>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</si>
  <si>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</si>
  <si>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</si>
  <si>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</si>
  <si>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</si>
  <si>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</si>
  <si>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</si>
  <si>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</si>
  <si>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</si>
  <si>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</si>
  <si>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</si>
  <si>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</si>
  <si>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</si>
  <si>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</si>
  <si>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</si>
  <si>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</si>
  <si>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</si>
  <si>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</si>
  <si>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</si>
  <si>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</si>
  <si>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</si>
  <si>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</si>
  <si>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</si>
  <si>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</si>
  <si>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</si>
  <si>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</si>
  <si>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</si>
  <si>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</si>
  <si>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</si>
  <si>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</si>
  <si>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</si>
  <si>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</si>
  <si>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</si>
  <si>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</si>
  <si>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</si>
  <si>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</si>
  <si>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</si>
  <si>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</si>
  <si>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</si>
  <si>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</si>
  <si>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</si>
  <si>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</si>
  <si>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</si>
  <si>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</si>
  <si>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</si>
  <si>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</si>
  <si>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</si>
  <si>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</si>
  <si>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</si>
  <si>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</si>
  <si>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</si>
  <si>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</si>
  <si>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</si>
  <si>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</si>
  <si>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</si>
  <si>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</si>
  <si>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</si>
  <si>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</si>
  <si>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</si>
  <si>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</si>
  <si>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</si>
  <si>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</si>
  <si>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</si>
  <si>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</si>
  <si>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</si>
  <si>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</si>
  <si>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</si>
  <si>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</si>
  <si>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</si>
  <si>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</si>
  <si>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</si>
  <si>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</si>
  <si>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</si>
  <si>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</si>
  <si>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</si>
  <si>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</si>
  <si>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</si>
  <si>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</si>
  <si>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</si>
  <si>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</si>
  <si>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</si>
  <si>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</si>
  <si>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</si>
  <si>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</si>
  <si>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</si>
  <si>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</si>
  <si>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</si>
  <si>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</si>
  <si>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</si>
  <si>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</si>
  <si>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</si>
  <si>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</si>
  <si>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</si>
  <si>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</si>
  <si>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</si>
  <si>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</si>
  <si>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</si>
  <si>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</si>
  <si>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</si>
  <si>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</si>
  <si>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</si>
  <si>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</si>
  <si>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</si>
  <si>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</si>
  <si>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</si>
  <si>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</si>
  <si>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</si>
  <si>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</si>
  <si>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</si>
  <si>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</si>
  <si>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</si>
  <si>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</si>
  <si>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</si>
  <si>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</si>
  <si>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</si>
  <si>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</si>
  <si>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</si>
  <si>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</si>
  <si>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</si>
  <si>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</si>
  <si>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</si>
  <si>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</si>
  <si>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</si>
  <si>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</si>
  <si>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</si>
  <si>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</si>
  <si>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</si>
  <si>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</si>
  <si>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</si>
  <si>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</si>
  <si>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</si>
  <si>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</si>
  <si>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</si>
  <si>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</si>
  <si>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</si>
  <si>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</si>
  <si>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</si>
  <si>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</si>
  <si>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</si>
  <si>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</si>
  <si>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</si>
  <si>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</si>
  <si>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</si>
  <si>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</si>
  <si>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</si>
  <si>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</si>
  <si>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</si>
  <si>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</si>
  <si>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</si>
  <si>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</si>
  <si>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</si>
  <si>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</si>
  <si>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</si>
  <si>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</si>
  <si>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</si>
  <si>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</si>
  <si>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</si>
  <si>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</si>
  <si>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</si>
  <si>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</si>
  <si>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</si>
  <si>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</si>
  <si>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</si>
  <si>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</si>
  <si>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</si>
  <si>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</si>
  <si>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</si>
  <si>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</si>
  <si>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</si>
  <si>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</si>
  <si>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</si>
  <si>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</si>
  <si>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</si>
  <si>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</si>
  <si>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</si>
  <si>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</si>
  <si>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</si>
  <si>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</si>
  <si>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</si>
  <si>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</si>
  <si>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</si>
  <si>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</si>
  <si>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</si>
  <si>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</si>
  <si>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</si>
  <si>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</si>
  <si>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</si>
  <si>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</si>
  <si>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</si>
  <si>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</si>
  <si>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</si>
  <si>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</si>
  <si>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</si>
  <si>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</si>
  <si>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</si>
  <si>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</si>
  <si>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</si>
  <si>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</si>
  <si>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</si>
  <si>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</si>
  <si>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</si>
  <si>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</si>
  <si>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</si>
  <si>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</si>
  <si>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</si>
  <si>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</si>
  <si>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</si>
  <si>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</si>
  <si>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</si>
  <si>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</si>
  <si>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</si>
  <si>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</si>
  <si>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</si>
  <si>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</si>
  <si>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</si>
  <si>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</si>
  <si>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</si>
  <si>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</si>
  <si>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</si>
  <si>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</si>
  <si>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</si>
  <si>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</si>
  <si>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</si>
  <si>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</si>
  <si>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</si>
  <si>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</si>
  <si>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</si>
  <si>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</si>
  <si>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</si>
  <si>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</si>
  <si>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</si>
  <si>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</si>
  <si>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</si>
  <si>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</si>
  <si>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</si>
  <si>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</si>
  <si>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</si>
  <si>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</si>
  <si>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</si>
  <si>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</si>
  <si>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</si>
  <si>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</si>
  <si>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</si>
  <si>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</si>
  <si>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</si>
  <si>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</si>
  <si>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</si>
  <si>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</si>
  <si>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</si>
  <si>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</si>
  <si>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</si>
  <si>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</si>
  <si>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</si>
  <si>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</si>
  <si>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</si>
  <si>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</si>
  <si>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</si>
  <si>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</si>
  <si>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</si>
  <si>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</si>
  <si>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</si>
  <si>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</si>
  <si>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</si>
  <si>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</si>
  <si>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</si>
  <si>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</si>
  <si>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</si>
  <si>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</si>
  <si>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</si>
  <si>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</si>
  <si>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</si>
  <si>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</si>
  <si>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</si>
  <si>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</si>
  <si>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</si>
  <si>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</si>
  <si>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</si>
  <si>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</si>
  <si>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</si>
  <si>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</si>
  <si>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</si>
  <si>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</si>
  <si>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</si>
  <si>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</si>
  <si>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</si>
  <si>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</si>
  <si>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</si>
  <si>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</si>
  <si>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</si>
  <si>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</si>
  <si>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</si>
  <si>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</si>
  <si>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</si>
  <si>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</si>
  <si>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</si>
  <si>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</si>
  <si>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</si>
  <si>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</si>
  <si>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</si>
  <si>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</si>
  <si>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</si>
  <si>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</si>
  <si>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</si>
  <si>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</si>
  <si>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</si>
  <si>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</si>
  <si>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</si>
  <si>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</si>
  <si>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</si>
  <si>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</si>
  <si>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</si>
  <si>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</si>
  <si>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</si>
  <si>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</si>
  <si>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</si>
  <si>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</si>
  <si>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</si>
  <si>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</si>
  <si>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</si>
  <si>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</si>
  <si>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</si>
  <si>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</si>
  <si>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</si>
  <si>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</si>
  <si>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</si>
  <si>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</si>
  <si>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</si>
  <si>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</si>
  <si>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</si>
  <si>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</si>
  <si>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</si>
  <si>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</si>
  <si>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</si>
  <si>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</si>
  <si>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</si>
  <si>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</si>
  <si>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</si>
  <si>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</si>
  <si>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</si>
  <si>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</si>
  <si>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</si>
  <si>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</si>
  <si>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</si>
  <si>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</si>
  <si>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</si>
  <si>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</si>
  <si>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</si>
  <si>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</si>
  <si>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</si>
  <si>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</si>
  <si>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</si>
  <si>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</si>
  <si>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</si>
  <si>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</si>
  <si>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</si>
  <si>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</si>
  <si>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</si>
  <si>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</si>
  <si>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</si>
  <si>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</si>
  <si>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</si>
  <si>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</si>
  <si>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</si>
  <si>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</si>
  <si>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</si>
  <si>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</si>
  <si>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</si>
  <si>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</si>
  <si>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</si>
  <si>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</si>
  <si>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</si>
  <si>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</si>
  <si>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</si>
  <si>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</si>
  <si>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</si>
  <si>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</si>
  <si>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</si>
  <si>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</si>
  <si>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</si>
  <si>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</si>
  <si>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</si>
  <si>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</si>
  <si>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</si>
  <si>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</si>
  <si>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</si>
  <si>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</si>
  <si>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</si>
  <si>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</si>
  <si>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</si>
  <si>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</si>
  <si>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</si>
  <si>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</si>
  <si>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</si>
  <si>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</si>
  <si>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</si>
  <si>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</si>
  <si>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</si>
  <si>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</si>
  <si>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</si>
  <si>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</si>
  <si>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</si>
  <si>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</si>
  <si>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</si>
  <si>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</si>
  <si>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</si>
  <si>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</si>
  <si>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</si>
  <si>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</si>
  <si>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</si>
  <si>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</si>
  <si>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</si>
  <si>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</si>
  <si>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</si>
  <si>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</si>
  <si>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</si>
  <si>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</si>
  <si>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</si>
  <si>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</si>
  <si>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</si>
  <si>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</si>
  <si>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</si>
  <si>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</si>
  <si>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</si>
  <si>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</si>
  <si>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</si>
  <si>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</si>
  <si>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</si>
  <si>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</si>
  <si>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</si>
  <si>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</si>
  <si>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</si>
  <si>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</si>
  <si>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</si>
  <si>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</si>
  <si>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</si>
  <si>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</si>
  <si>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</si>
  <si>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</si>
  <si>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</si>
  <si>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</si>
  <si>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</si>
  <si>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</si>
  <si>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</si>
  <si>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</si>
  <si>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</si>
  <si>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</si>
  <si>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</si>
  <si>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</si>
  <si>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</si>
  <si>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</si>
  <si>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</si>
  <si>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</si>
  <si>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</si>
  <si>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</si>
  <si>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</si>
  <si>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</si>
  <si>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</si>
  <si>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</si>
  <si>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</si>
  <si>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</si>
  <si>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</si>
  <si>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</si>
  <si>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</si>
  <si>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</si>
  <si>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</si>
  <si>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</si>
  <si>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</si>
  <si>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</si>
  <si>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</si>
  <si>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</si>
  <si>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</si>
  <si>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</si>
  <si>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</si>
  <si>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</si>
  <si>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</si>
  <si>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</si>
  <si>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</si>
  <si>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</si>
  <si>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</si>
  <si>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</si>
  <si>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</si>
  <si>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</si>
  <si>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</si>
  <si>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</si>
  <si>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</si>
  <si>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</si>
  <si>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</si>
  <si>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</si>
  <si>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</si>
  <si>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</si>
  <si>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</si>
  <si>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</si>
  <si>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</si>
  <si>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</si>
  <si>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</si>
  <si>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</si>
  <si>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</si>
  <si>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</si>
  <si>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</si>
  <si>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</si>
  <si>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</si>
  <si>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</si>
  <si>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</si>
  <si>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</si>
  <si>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</si>
  <si>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</si>
  <si>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</si>
  <si>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</si>
  <si>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</si>
  <si>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</si>
  <si>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</si>
  <si>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</si>
  <si>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</si>
  <si>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</si>
  <si>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</si>
  <si>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</si>
  <si>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</si>
  <si>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</si>
  <si>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</si>
  <si>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</si>
  <si>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</si>
  <si>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</si>
  <si>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</si>
  <si>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</si>
  <si>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</si>
  <si>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</si>
  <si>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</si>
  <si>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</si>
  <si>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</si>
  <si>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</si>
  <si>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</si>
  <si>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</si>
  <si>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</si>
  <si>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</si>
  <si>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</si>
  <si>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</si>
  <si>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</si>
  <si>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</si>
  <si>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</si>
  <si>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</si>
  <si>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</si>
  <si>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</si>
  <si>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</si>
  <si>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</si>
  <si>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</si>
  <si>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</si>
  <si>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</si>
  <si>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</si>
  <si>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</si>
  <si>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</si>
  <si>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</si>
  <si>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</si>
  <si>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</si>
  <si>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</si>
  <si>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</si>
  <si>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</si>
  <si>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</si>
  <si>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</si>
  <si>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</si>
  <si>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</si>
  <si>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</si>
  <si>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</si>
  <si>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</si>
  <si>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</si>
  <si>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</si>
  <si>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</si>
  <si>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</si>
  <si>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</si>
  <si>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</si>
  <si>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</si>
  <si>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</si>
  <si>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</si>
  <si>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</si>
  <si>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</si>
  <si>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</si>
  <si>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</si>
  <si>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</si>
  <si>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</si>
  <si>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</si>
  <si>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</si>
  <si>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</si>
  <si>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</si>
  <si>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</si>
  <si>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</si>
  <si>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</si>
  <si>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</si>
  <si>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</si>
  <si>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</si>
  <si>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</si>
  <si>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</si>
  <si>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</si>
  <si>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</si>
  <si>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</si>
  <si>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</si>
  <si>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</si>
  <si>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</si>
  <si>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</si>
  <si>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</si>
  <si>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</si>
  <si>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</si>
  <si>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</si>
  <si>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</si>
  <si>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</si>
  <si>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</si>
  <si>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</si>
  <si>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</si>
  <si>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</si>
  <si>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</si>
  <si>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</si>
  <si>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</si>
  <si>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</si>
  <si>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</si>
  <si>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</si>
  <si>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</si>
  <si>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</si>
  <si>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</si>
  <si>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</si>
  <si>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</si>
  <si>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</si>
  <si>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</si>
  <si>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</si>
  <si>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</si>
  <si>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</si>
  <si>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</si>
  <si>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</si>
  <si>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</si>
  <si>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</si>
  <si>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</si>
  <si>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</si>
  <si>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</si>
  <si>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</si>
  <si>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</si>
  <si>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</si>
  <si>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</si>
  <si>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</si>
  <si>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</si>
  <si>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</si>
  <si>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</si>
  <si>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</si>
  <si>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</si>
  <si>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</si>
  <si>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</si>
  <si>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</si>
  <si>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</si>
  <si>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</si>
  <si>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</si>
  <si>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</si>
  <si>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</si>
  <si>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</si>
  <si>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</si>
  <si>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</si>
  <si>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</si>
  <si>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</si>
  <si>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</si>
  <si>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</si>
  <si>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</si>
  <si>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</si>
  <si>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</si>
  <si>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</si>
  <si>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</si>
  <si>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</si>
  <si>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</si>
  <si>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</si>
  <si>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</si>
  <si>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</si>
  <si>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</si>
  <si>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</si>
  <si>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</si>
  <si>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</si>
  <si>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</si>
  <si>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</si>
  <si>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</si>
  <si>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</si>
  <si>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</si>
  <si>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</si>
  <si>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</si>
  <si>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</si>
  <si>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</si>
  <si>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</si>
  <si>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</si>
  <si>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</si>
  <si>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</si>
  <si>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</si>
  <si>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</si>
  <si>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</si>
  <si>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</si>
  <si>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</si>
  <si>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</si>
  <si>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</si>
  <si>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</si>
  <si>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</si>
  <si>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</si>
  <si>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</si>
  <si>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</si>
  <si>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</si>
  <si>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</si>
  <si>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</si>
  <si>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</si>
  <si>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</si>
  <si>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</si>
  <si>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</si>
  <si>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</si>
  <si>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</si>
  <si>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</si>
  <si>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</si>
  <si>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</si>
  <si>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</si>
  <si>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</si>
  <si>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</si>
  <si>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</si>
  <si>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</si>
  <si>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</si>
  <si>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</si>
  <si>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</si>
  <si>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</si>
  <si>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</si>
  <si>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</si>
  <si>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</si>
  <si>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</si>
  <si>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</si>
  <si>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</si>
  <si>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</si>
  <si>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</si>
  <si>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</si>
  <si>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</si>
  <si>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</si>
  <si>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</si>
  <si>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</si>
  <si>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</si>
  <si>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</si>
  <si>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</si>
  <si>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</si>
  <si>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</si>
  <si>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</si>
  <si>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</si>
  <si>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</si>
  <si>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</si>
  <si>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</si>
  <si>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</si>
  <si>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</si>
  <si>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</si>
  <si>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</si>
  <si>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</si>
  <si>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</si>
  <si>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</si>
  <si>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</si>
  <si>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</si>
  <si>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</si>
  <si>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</si>
  <si>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</si>
  <si>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</si>
  <si>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</si>
  <si>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</si>
  <si>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</si>
  <si>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</si>
  <si>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</si>
  <si>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</si>
  <si>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</si>
  <si>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</si>
  <si>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</si>
  <si>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</si>
  <si>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</si>
  <si>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</si>
  <si>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</si>
  <si>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</si>
  <si>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</si>
  <si>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</si>
  <si>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</si>
  <si>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</si>
  <si>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</si>
  <si>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</si>
  <si>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</si>
  <si>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</si>
  <si>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</si>
  <si>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</si>
  <si>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</si>
  <si>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</si>
  <si>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</si>
  <si>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</si>
  <si>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</si>
  <si>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</si>
  <si>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</si>
  <si>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</si>
  <si>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</si>
  <si>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</si>
  <si>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</si>
  <si>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</si>
  <si>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</si>
  <si>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</si>
  <si>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</si>
  <si>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</si>
  <si>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</si>
  <si>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</si>
  <si>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</si>
  <si>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</si>
  <si>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</si>
  <si>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</si>
  <si>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</si>
  <si>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</si>
  <si>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</si>
  <si>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</si>
  <si>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</si>
  <si>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</si>
  <si>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</si>
  <si>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</si>
  <si>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</si>
  <si>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</si>
  <si>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</si>
  <si>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</si>
  <si>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</si>
  <si>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</si>
  <si>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</si>
  <si>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</si>
  <si>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</si>
  <si>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</si>
  <si>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</si>
  <si>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</si>
  <si>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</si>
  <si>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</si>
  <si>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</si>
  <si>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</si>
  <si>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</si>
  <si>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</si>
  <si>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</si>
  <si>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</si>
  <si>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</si>
  <si>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</si>
  <si>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</si>
  <si>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</si>
  <si>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</si>
  <si>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</si>
  <si>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</si>
  <si>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</si>
  <si>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</si>
  <si>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</si>
  <si>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</si>
  <si>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</si>
  <si>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</si>
  <si>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</si>
  <si>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</si>
  <si>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</si>
  <si>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</si>
  <si>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</si>
  <si>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</si>
  <si>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</si>
  <si>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</si>
  <si>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</si>
  <si>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</si>
  <si>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</si>
  <si>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</si>
  <si>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</si>
  <si>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</si>
  <si>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</si>
  <si>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</si>
  <si>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</si>
  <si>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</si>
  <si>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</si>
  <si>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</si>
  <si>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</si>
  <si>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</si>
  <si>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</si>
  <si>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</si>
  <si>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</si>
  <si>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</si>
  <si>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</si>
  <si>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</si>
  <si>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</si>
  <si>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</si>
  <si>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</si>
  <si>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</si>
  <si>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</si>
  <si>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</si>
  <si>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</si>
  <si>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</si>
  <si>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</si>
  <si>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</si>
  <si>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</si>
  <si>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</si>
  <si>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</si>
  <si>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</si>
  <si>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</si>
  <si>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</si>
  <si>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</si>
  <si>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</si>
  <si>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</si>
  <si>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</si>
  <si>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</si>
  <si>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</si>
  <si>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</si>
  <si>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</si>
  <si>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</si>
  <si>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</si>
  <si>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</si>
  <si>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</si>
  <si>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</si>
  <si>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</si>
  <si>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</si>
  <si>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</si>
  <si>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</si>
  <si>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</si>
  <si>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</si>
  <si>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</si>
  <si>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</si>
  <si>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</si>
  <si>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</si>
  <si>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</si>
  <si>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</si>
  <si>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</si>
  <si>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</si>
  <si>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</si>
  <si>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</si>
  <si>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</si>
  <si>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</si>
  <si>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</si>
  <si>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</si>
  <si>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</si>
  <si>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</si>
  <si>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</si>
  <si>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</si>
  <si>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</si>
  <si>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</si>
  <si>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</si>
  <si>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</si>
  <si>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</si>
  <si>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</si>
  <si>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</si>
  <si>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</si>
  <si>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</si>
  <si>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</si>
  <si>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</si>
  <si>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</si>
  <si>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</si>
  <si>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</si>
  <si>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</si>
  <si>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</si>
  <si>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</si>
  <si>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</si>
  <si>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</si>
  <si>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</si>
  <si>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</si>
  <si>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</si>
  <si>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</si>
  <si>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</si>
  <si>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</si>
  <si>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</si>
  <si>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</si>
  <si>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</si>
  <si>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</si>
  <si>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</si>
  <si>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</si>
  <si>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</si>
  <si>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</si>
  <si>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</si>
  <si>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</si>
  <si>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</si>
  <si>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</si>
  <si>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</si>
  <si>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</si>
  <si>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</si>
  <si>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</si>
  <si>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</si>
  <si>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</si>
  <si>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</si>
  <si>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</si>
  <si>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</si>
  <si>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</si>
  <si>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</si>
  <si>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</si>
  <si>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</si>
  <si>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</si>
  <si>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</si>
  <si>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</si>
  <si>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</si>
  <si>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</si>
  <si>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</si>
  <si>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</si>
  <si>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</si>
  <si>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</si>
  <si>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</si>
  <si>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</si>
  <si>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</si>
  <si>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</si>
  <si>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</si>
  <si>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</si>
  <si>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</si>
  <si>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</si>
  <si>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</si>
  <si>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</si>
  <si>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</si>
  <si>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</si>
  <si>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</si>
  <si>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</si>
  <si>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</si>
  <si>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</si>
  <si>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</si>
  <si>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</si>
  <si>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</si>
  <si>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</si>
  <si>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</si>
  <si>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</si>
  <si>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</si>
  <si>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</si>
  <si>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</si>
  <si>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</si>
  <si>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</si>
  <si>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</si>
  <si>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</si>
  <si>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</si>
  <si>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</si>
  <si>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</si>
  <si>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</si>
  <si>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</si>
  <si>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</si>
  <si>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</si>
  <si>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</si>
  <si>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</si>
  <si>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</si>
  <si>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</si>
  <si>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</si>
  <si>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</si>
  <si>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</si>
  <si>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</si>
  <si>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</si>
  <si>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</si>
  <si>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</si>
  <si>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</si>
  <si>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</si>
  <si>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</si>
  <si>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</si>
  <si>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</si>
  <si>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</si>
  <si>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</si>
  <si>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</si>
  <si>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</si>
  <si>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</si>
  <si>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</si>
  <si>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</si>
  <si>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</si>
  <si>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</si>
  <si>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</si>
  <si>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</si>
  <si>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</si>
  <si>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</si>
  <si>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</si>
  <si>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</si>
  <si>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</si>
  <si>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</si>
  <si>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</si>
  <si>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</si>
  <si>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</si>
  <si>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</si>
  <si>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</si>
  <si>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</si>
  <si>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</si>
  <si>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</si>
  <si>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</si>
  <si>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</si>
  <si>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</si>
  <si>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</si>
  <si>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</si>
  <si>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</si>
  <si>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</si>
  <si>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</si>
  <si>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</si>
  <si>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</si>
  <si>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</si>
  <si>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</si>
  <si>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</si>
  <si>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</si>
  <si>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</si>
  <si>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</si>
  <si>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</si>
  <si>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</si>
  <si>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</si>
  <si>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</si>
  <si>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</si>
  <si>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</si>
  <si>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</si>
  <si>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</si>
  <si>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</si>
  <si>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</si>
  <si>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</si>
  <si>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</si>
  <si>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</si>
  <si>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</si>
  <si>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</si>
  <si>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</si>
  <si>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</si>
  <si>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</si>
  <si>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</si>
  <si>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</si>
  <si>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</si>
  <si>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</si>
  <si>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</si>
  <si>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</si>
  <si>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</si>
  <si>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</si>
  <si>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</si>
  <si>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</si>
  <si>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</si>
  <si>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</si>
  <si>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</si>
  <si>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</si>
  <si>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</si>
  <si>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</si>
  <si>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</si>
  <si>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</si>
  <si>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</si>
  <si>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</si>
  <si>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</si>
  <si>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</si>
  <si>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</si>
  <si>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</si>
  <si>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</si>
  <si>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</si>
  <si>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</si>
  <si>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</si>
  <si>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</si>
  <si>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</si>
  <si>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</si>
  <si>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</si>
  <si>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</si>
  <si>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</si>
  <si>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</si>
  <si>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</si>
  <si>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</si>
  <si>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</si>
  <si>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</si>
  <si>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</si>
  <si>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</si>
  <si>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</si>
  <si>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</si>
  <si>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</si>
  <si>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</si>
  <si>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</si>
  <si>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</si>
  <si>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</si>
  <si>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</si>
  <si>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</si>
  <si>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</si>
  <si>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</si>
  <si>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</si>
  <si>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</si>
  <si>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</si>
  <si>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</si>
  <si>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</si>
  <si>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</si>
  <si>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</si>
  <si>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</si>
  <si>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</si>
  <si>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</si>
  <si>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</si>
  <si>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</si>
  <si>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</si>
  <si>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</si>
  <si>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</si>
  <si>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</si>
  <si>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</si>
  <si>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</si>
  <si>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</si>
  <si>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</si>
  <si>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</si>
  <si>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</si>
  <si>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</si>
  <si>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</si>
  <si>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</si>
  <si>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</si>
  <si>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</si>
  <si>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</si>
  <si>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</si>
  <si>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</si>
  <si>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</si>
  <si>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</si>
  <si>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</si>
  <si>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</si>
  <si>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</si>
  <si>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</si>
  <si>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</si>
  <si>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</si>
  <si>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</si>
  <si>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</si>
  <si>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</si>
  <si>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</si>
  <si>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</si>
  <si>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</si>
  <si>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</si>
  <si>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</si>
  <si>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</si>
  <si>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</si>
  <si>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</si>
  <si>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</si>
  <si>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</si>
  <si>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</si>
  <si>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</si>
  <si>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</si>
  <si>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</si>
  <si>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</si>
  <si>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</si>
  <si>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</si>
  <si>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</si>
  <si>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</si>
  <si>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</si>
  <si>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</si>
  <si>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</si>
  <si>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</si>
  <si>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</si>
  <si>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</si>
  <si>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</si>
  <si>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</si>
  <si>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</si>
  <si>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</si>
  <si>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</si>
  <si>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</si>
  <si>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</si>
  <si>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</si>
  <si>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</si>
  <si>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</si>
  <si>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</si>
  <si>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</si>
  <si>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</si>
  <si>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</si>
  <si>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</si>
  <si>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</si>
  <si>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</si>
  <si>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</si>
  <si>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</si>
  <si>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</si>
  <si>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</si>
  <si>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</si>
  <si>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</si>
  <si>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</si>
  <si>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</si>
  <si>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</si>
  <si>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</si>
  <si>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</si>
  <si>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</si>
  <si>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</si>
  <si>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</si>
  <si>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</si>
  <si>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</si>
  <si>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</si>
  <si>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</si>
  <si>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</si>
  <si>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</si>
  <si>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</si>
  <si>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</si>
  <si>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</si>
  <si>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</si>
  <si>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</si>
  <si>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</si>
  <si>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</si>
  <si>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</si>
  <si>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</si>
  <si>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</si>
  <si>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</si>
  <si>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</si>
  <si>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</si>
  <si>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</si>
  <si>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</si>
  <si>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</si>
  <si>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</si>
  <si>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</si>
  <si>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</si>
  <si>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</si>
  <si>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</si>
  <si>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</si>
  <si>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</si>
  <si>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</si>
  <si>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</si>
  <si>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</si>
  <si>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</si>
  <si>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</si>
  <si>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</si>
  <si>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</si>
  <si>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</si>
  <si>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</si>
  <si>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</si>
  <si>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</si>
  <si>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</si>
  <si>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</si>
  <si>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</si>
  <si>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</si>
  <si>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</si>
  <si>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</si>
  <si>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</si>
  <si>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</si>
  <si>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</si>
  <si>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</si>
  <si>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</si>
  <si>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</si>
  <si>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</si>
  <si>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</si>
  <si>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</si>
  <si>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</si>
  <si>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</si>
  <si>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</si>
  <si>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</si>
  <si>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</si>
  <si>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</si>
  <si>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</si>
  <si>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</si>
  <si>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</si>
  <si>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</si>
  <si>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</si>
  <si>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</si>
  <si>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</si>
  <si>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</si>
  <si>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</si>
  <si>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</si>
  <si>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</si>
  <si>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</si>
  <si>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</si>
  <si>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</si>
  <si>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</si>
  <si>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</si>
  <si>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</si>
  <si>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</si>
  <si>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</si>
  <si>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</si>
  <si>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</si>
  <si>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</si>
  <si>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</si>
  <si>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</si>
  <si>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</si>
  <si>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</si>
  <si>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</si>
  <si>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</si>
  <si>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</si>
  <si>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</si>
  <si>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</si>
  <si>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</si>
  <si>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</si>
  <si>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</si>
  <si>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</si>
  <si>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</si>
  <si>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</si>
  <si>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</si>
  <si>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</si>
  <si>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</si>
  <si>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</si>
  <si>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</si>
  <si>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</si>
  <si>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</si>
  <si>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</si>
  <si>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</si>
  <si>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</si>
  <si>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</si>
  <si>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</si>
  <si>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</si>
  <si>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</si>
  <si>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</si>
  <si>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</si>
  <si>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</si>
  <si>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</si>
  <si>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</si>
  <si>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</si>
  <si>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</si>
  <si>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</si>
  <si>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</si>
  <si>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</si>
  <si>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</si>
  <si>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</si>
  <si>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</si>
  <si>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</si>
  <si>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</si>
  <si>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</si>
  <si>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</si>
  <si>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</si>
  <si>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</si>
  <si>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</si>
  <si>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</si>
  <si>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</si>
  <si>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</si>
  <si>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</si>
  <si>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</si>
  <si>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</si>
  <si>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</si>
  <si>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</si>
  <si>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</si>
  <si>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</si>
  <si>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</si>
  <si>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</si>
  <si>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</si>
  <si>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</si>
  <si>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</si>
  <si>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</si>
  <si>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</si>
  <si>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</si>
  <si>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</si>
  <si>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</si>
  <si>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</si>
  <si>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</si>
  <si>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</si>
  <si>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</si>
  <si>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</si>
  <si>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</si>
  <si>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</si>
  <si>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</si>
  <si>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</si>
  <si>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</si>
  <si>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</si>
  <si>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</si>
  <si>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</si>
  <si>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</si>
  <si>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</si>
  <si>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</si>
  <si>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</si>
  <si>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</si>
  <si>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</si>
  <si>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</si>
  <si>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</si>
  <si>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</si>
  <si>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</si>
  <si>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</si>
  <si>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</si>
  <si>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</si>
  <si>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</si>
  <si>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</si>
  <si>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</si>
  <si>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</si>
  <si>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</si>
  <si>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</si>
  <si>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</si>
  <si>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</si>
  <si>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</si>
  <si>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</si>
  <si>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</si>
  <si>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</si>
  <si>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</si>
  <si>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</si>
  <si>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</si>
  <si>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</si>
  <si>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</si>
  <si>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</si>
  <si>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</si>
  <si>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</si>
  <si>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</si>
  <si>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</si>
  <si>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</si>
  <si>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</si>
  <si>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</si>
  <si>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</si>
  <si>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</si>
  <si>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</si>
  <si>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</si>
  <si>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</si>
  <si>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</si>
  <si>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</si>
  <si>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</si>
  <si>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</si>
  <si>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</si>
  <si>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</si>
  <si>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</si>
  <si>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</si>
  <si>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</si>
  <si>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</si>
  <si>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</si>
  <si>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</si>
  <si>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</si>
  <si>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</si>
  <si>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</si>
  <si>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</si>
  <si>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</si>
  <si>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</si>
  <si>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</si>
  <si>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</si>
  <si>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</si>
  <si>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</si>
  <si>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</si>
  <si>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</si>
  <si>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</si>
  <si>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</si>
  <si>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</si>
  <si>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</si>
  <si>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</si>
  <si>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</si>
  <si>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</si>
  <si>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</si>
  <si>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</si>
  <si>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</si>
  <si>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</si>
  <si>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</si>
  <si>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</si>
  <si>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</si>
  <si>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</si>
  <si>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</si>
  <si>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</si>
  <si>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</si>
  <si>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</si>
  <si>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</si>
  <si>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</si>
  <si>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</si>
  <si>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</si>
  <si>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</si>
  <si>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</si>
  <si>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</si>
  <si>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</si>
  <si>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</si>
  <si>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</si>
  <si>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</si>
  <si>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</si>
  <si>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</si>
  <si>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</si>
  <si>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</si>
  <si>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</si>
  <si>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</si>
  <si>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</si>
  <si>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</si>
  <si>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</si>
  <si>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</si>
  <si>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</si>
  <si>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</si>
  <si>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</si>
  <si>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</si>
  <si>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</si>
  <si>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</si>
  <si>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</si>
  <si>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</si>
  <si>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</si>
  <si>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</si>
  <si>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</si>
  <si>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</si>
  <si>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</si>
  <si>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</si>
  <si>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</si>
  <si>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</si>
  <si>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</si>
  <si>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</si>
  <si>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</si>
  <si>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</si>
  <si>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</si>
  <si>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</si>
  <si>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</si>
  <si>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</si>
  <si>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</si>
  <si>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</si>
  <si>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</si>
  <si>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</si>
  <si>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</si>
  <si>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</si>
  <si>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</si>
  <si>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</si>
  <si>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</si>
  <si>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</si>
  <si>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</si>
  <si>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</si>
  <si>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</si>
  <si>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</si>
  <si>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</si>
  <si>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</si>
  <si>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</si>
  <si>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</si>
  <si>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</si>
  <si>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</si>
  <si>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</si>
  <si>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</si>
  <si>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</si>
  <si>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</si>
  <si>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</si>
  <si>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</si>
  <si>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</si>
  <si>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</si>
  <si>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</si>
  <si>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</si>
  <si>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</si>
  <si>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</si>
  <si>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</si>
  <si>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</si>
  <si>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</si>
  <si>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</si>
  <si>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</si>
  <si>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</si>
  <si>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</si>
  <si>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</si>
  <si>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</si>
  <si>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</si>
  <si>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</si>
  <si>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</si>
  <si>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</si>
  <si>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</si>
  <si>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</si>
  <si>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</si>
  <si>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</si>
  <si>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</si>
  <si>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</si>
  <si>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</si>
  <si>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</si>
  <si>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</si>
  <si>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</si>
  <si>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</si>
  <si>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</si>
  <si>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</si>
  <si>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</si>
  <si>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</si>
  <si>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</si>
  <si>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</si>
  <si>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</si>
  <si>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</si>
  <si>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</si>
  <si>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</si>
  <si>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</si>
  <si>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</si>
  <si>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</si>
  <si>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</si>
  <si>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</si>
  <si>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</si>
  <si>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</si>
  <si>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</si>
  <si>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</si>
  <si>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</si>
  <si>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</si>
  <si>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</si>
  <si>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</si>
  <si>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</si>
  <si>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</si>
  <si>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</si>
  <si>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</si>
  <si>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</si>
  <si>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</si>
  <si>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</si>
  <si>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</si>
  <si>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</si>
  <si>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</si>
  <si>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</si>
  <si>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</si>
  <si>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</si>
  <si>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</si>
  <si>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</si>
  <si>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</si>
  <si>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</si>
  <si>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</si>
  <si>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</si>
  <si>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</si>
  <si>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</si>
  <si>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</si>
  <si>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</si>
  <si>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</si>
  <si>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</si>
  <si>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</si>
  <si>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</si>
  <si>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</si>
  <si>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</si>
  <si>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</si>
  <si>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</si>
  <si>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</si>
  <si>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</si>
  <si>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</si>
  <si>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</si>
  <si>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</si>
  <si>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</si>
  <si>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</si>
  <si>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</si>
  <si>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</si>
  <si>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</si>
  <si>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</si>
  <si>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</si>
  <si>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</si>
  <si>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</si>
  <si>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</si>
  <si>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</si>
  <si>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</si>
  <si>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</si>
  <si>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</si>
  <si>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</si>
  <si>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</si>
  <si>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</si>
  <si>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</si>
  <si>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</si>
  <si>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</si>
  <si>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</si>
  <si>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</si>
  <si>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</si>
  <si>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</si>
  <si>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</si>
  <si>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</si>
  <si>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</si>
  <si>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</si>
  <si>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</si>
  <si>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</si>
  <si>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</si>
  <si>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</si>
  <si>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</si>
  <si>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</si>
  <si>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</si>
  <si>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</si>
  <si>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</si>
  <si>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</si>
  <si>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</si>
  <si>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</si>
  <si>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</si>
  <si>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</si>
  <si>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</si>
  <si>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</si>
  <si>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</si>
  <si>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</si>
  <si>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</si>
  <si>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</si>
  <si>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</si>
  <si>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</si>
  <si>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</si>
  <si>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</si>
  <si>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</si>
  <si>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</si>
  <si>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</si>
  <si>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</si>
  <si>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</si>
  <si>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</si>
  <si>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</si>
  <si>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</si>
  <si>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</si>
  <si>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</si>
  <si>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</si>
  <si>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</si>
  <si>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</si>
  <si>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</si>
  <si>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</si>
  <si>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</si>
  <si>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</si>
  <si>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</si>
  <si>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</si>
  <si>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</si>
  <si>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</si>
  <si>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</si>
  <si>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</si>
  <si>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</si>
  <si>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</si>
  <si>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</si>
  <si>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</si>
  <si>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</si>
  <si>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</si>
  <si>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</si>
  <si>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</si>
  <si>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</si>
  <si>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</si>
  <si>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</si>
  <si>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</si>
  <si>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</si>
  <si>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</si>
  <si>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</si>
  <si>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</si>
  <si>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</si>
  <si>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</si>
  <si>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</si>
  <si>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</si>
  <si>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</si>
  <si>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</si>
  <si>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</si>
  <si>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</si>
  <si>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</si>
  <si>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</si>
  <si>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</si>
  <si>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</si>
  <si>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</si>
  <si>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</si>
  <si>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</si>
  <si>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</si>
  <si>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</si>
  <si>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</si>
  <si>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</si>
  <si>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</si>
  <si>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</si>
  <si>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</si>
  <si>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</si>
  <si>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</si>
  <si>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</si>
  <si>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</si>
  <si>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</si>
  <si>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</si>
  <si>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</si>
  <si>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</si>
  <si>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</si>
  <si>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</si>
  <si>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</si>
  <si>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</si>
  <si>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</si>
  <si>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</si>
  <si>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</si>
  <si>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</si>
  <si>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</si>
  <si>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</si>
  <si>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</si>
  <si>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</si>
  <si>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</si>
  <si>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</si>
  <si>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</si>
  <si>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</si>
  <si>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</si>
  <si>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</si>
  <si>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</si>
  <si>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</si>
  <si>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</si>
  <si>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</si>
  <si>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</si>
  <si>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</si>
  <si>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</si>
  <si>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</si>
  <si>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</si>
  <si>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</si>
  <si>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</si>
  <si>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</si>
  <si>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</si>
  <si>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</si>
  <si>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</si>
  <si>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</si>
  <si>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</si>
  <si>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</si>
  <si>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</si>
  <si>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</si>
  <si>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</si>
  <si>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</si>
  <si>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</si>
  <si>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</si>
  <si>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</si>
  <si>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</si>
  <si>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</si>
  <si>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</si>
  <si>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</si>
  <si>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</si>
  <si>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</si>
  <si>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</si>
  <si>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</si>
  <si>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</si>
  <si>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</si>
  <si>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</si>
  <si>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</si>
  <si>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</si>
  <si>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</si>
  <si>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</si>
  <si>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</si>
  <si>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</si>
  <si>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</si>
  <si>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</si>
  <si>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</si>
  <si>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</si>
  <si>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</si>
  <si>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</si>
  <si>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</si>
  <si>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</si>
  <si>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</si>
  <si>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</si>
  <si>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</si>
  <si>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</si>
  <si>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</si>
  <si>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</si>
  <si>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</si>
  <si>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</si>
  <si>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</si>
  <si>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</si>
  <si>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</si>
  <si>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</si>
  <si>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</si>
  <si>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</si>
  <si>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</si>
  <si>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</si>
  <si>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</si>
  <si>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</si>
  <si>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</si>
  <si>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</si>
  <si>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</si>
  <si>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</si>
  <si>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</si>
  <si>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</si>
  <si>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</si>
  <si>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</si>
  <si>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</si>
  <si>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</si>
  <si>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</si>
  <si>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</si>
  <si>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</si>
  <si>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</si>
  <si>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</si>
  <si>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</si>
  <si>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</si>
  <si>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</si>
  <si>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</si>
  <si>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</si>
  <si>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</si>
  <si>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</si>
  <si>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</si>
  <si>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</si>
  <si>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</si>
  <si>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</si>
  <si>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</si>
  <si>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</si>
  <si>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</si>
  <si>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</si>
  <si>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</si>
  <si>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</si>
  <si>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</si>
  <si>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</si>
  <si>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</si>
  <si>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</si>
  <si>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</si>
  <si>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</si>
  <si>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</si>
  <si>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</si>
  <si>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</si>
  <si>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</si>
  <si>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</si>
  <si>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</si>
  <si>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</si>
  <si>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</si>
  <si>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</si>
  <si>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</si>
  <si>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</si>
  <si>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</si>
  <si>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</si>
  <si>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</si>
  <si>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</si>
  <si>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</si>
  <si>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</si>
  <si>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</si>
  <si>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</si>
  <si>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</si>
  <si>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</si>
  <si>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</si>
  <si>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</si>
  <si>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</si>
  <si>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</si>
  <si>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</si>
  <si>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</si>
  <si>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</si>
  <si>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</si>
  <si>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</si>
  <si>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</si>
  <si>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</si>
  <si>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</si>
  <si>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</si>
  <si>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</si>
  <si>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</si>
  <si>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</si>
  <si>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</si>
  <si>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</si>
  <si>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</si>
  <si>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</si>
  <si>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</si>
  <si>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</si>
  <si>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</si>
  <si>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</si>
  <si>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</si>
  <si>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</si>
  <si>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</si>
  <si>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</si>
  <si>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</si>
  <si>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</si>
  <si>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</si>
  <si>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</si>
  <si>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</si>
  <si>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</si>
  <si>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</si>
  <si>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</si>
  <si>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</si>
  <si>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</si>
  <si>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</si>
  <si>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</si>
  <si>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</si>
  <si>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</si>
  <si>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</si>
  <si>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</si>
  <si>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</si>
  <si>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</si>
  <si>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</si>
  <si>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</si>
  <si>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</si>
  <si>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</si>
  <si>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</si>
  <si>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</si>
  <si>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</si>
  <si>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</si>
  <si>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</si>
  <si>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</si>
  <si>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</si>
  <si>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</si>
  <si>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</si>
  <si>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</si>
  <si>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</si>
  <si>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</si>
  <si>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</si>
  <si>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</si>
  <si>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</si>
  <si>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</si>
  <si>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</si>
  <si>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</si>
  <si>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</si>
  <si>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</si>
  <si>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</si>
  <si>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</si>
  <si>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</si>
  <si>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</si>
  <si>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</si>
  <si>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</si>
  <si>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</si>
  <si>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</si>
  <si>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</si>
  <si>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</si>
  <si>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</si>
  <si>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</si>
  <si>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</si>
  <si>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</si>
  <si>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</si>
  <si>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</si>
  <si>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</si>
  <si>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</si>
  <si>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</si>
  <si>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</si>
  <si>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</si>
  <si>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</si>
  <si>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</si>
  <si>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</si>
  <si>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</si>
  <si>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</si>
  <si>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</si>
  <si>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</si>
  <si>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</si>
  <si>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</si>
  <si>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</si>
  <si>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</si>
  <si>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</si>
  <si>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</si>
  <si>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</si>
  <si>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</si>
  <si>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</si>
  <si>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</si>
  <si>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</si>
  <si>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</si>
  <si>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</si>
  <si>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</si>
  <si>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</si>
  <si>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</si>
  <si>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</si>
  <si>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</si>
  <si>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</si>
  <si>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</si>
  <si>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</si>
  <si>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</si>
  <si>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</si>
  <si>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</si>
  <si>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</si>
  <si>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</si>
  <si>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</si>
  <si>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</si>
  <si>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</si>
  <si>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</si>
  <si>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</si>
  <si>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</si>
  <si>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</si>
  <si>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</si>
  <si>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</si>
  <si>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</si>
  <si>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</si>
  <si>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</si>
  <si>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</si>
  <si>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</si>
  <si>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</si>
  <si>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</si>
  <si>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</si>
  <si>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</si>
  <si>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</si>
  <si>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</si>
  <si>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</si>
  <si>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</si>
  <si>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</si>
  <si>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</si>
  <si>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</si>
  <si>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</si>
  <si>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</si>
  <si>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</si>
  <si>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</si>
  <si>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</si>
  <si>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</si>
  <si>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</si>
  <si>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</si>
  <si>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</si>
  <si>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</si>
  <si>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</si>
  <si>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</si>
  <si>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</si>
  <si>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</si>
  <si>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</si>
  <si>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</si>
  <si>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</si>
  <si>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</si>
  <si>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</si>
  <si>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</si>
  <si>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</si>
  <si>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</si>
  <si>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</si>
  <si>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</si>
  <si>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</si>
  <si>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</si>
  <si>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</si>
  <si>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</si>
  <si>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</si>
  <si>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</si>
  <si>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</si>
  <si>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</si>
  <si>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</si>
  <si>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</si>
  <si>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</si>
  <si>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</si>
  <si>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</si>
  <si>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</si>
  <si>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</si>
  <si>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</si>
  <si>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</si>
  <si>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</si>
  <si>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</si>
  <si>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</si>
  <si>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</si>
  <si>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</si>
  <si>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</si>
  <si>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</si>
  <si>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</si>
  <si>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</si>
  <si>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</si>
  <si>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</si>
  <si>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</si>
  <si>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</si>
  <si>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</si>
  <si>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</si>
  <si>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</si>
  <si>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</si>
  <si>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</si>
  <si>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</si>
  <si>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</si>
  <si>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</si>
  <si>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</si>
  <si>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</si>
  <si>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</si>
  <si>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</si>
  <si>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</si>
  <si>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</si>
  <si>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</si>
  <si>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</si>
  <si>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</si>
  <si>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</si>
  <si>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</si>
  <si>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</si>
  <si>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</si>
  <si>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</si>
  <si>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</si>
  <si>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</si>
  <si>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</si>
  <si>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</si>
  <si>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</si>
  <si>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</si>
  <si>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</si>
  <si>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</si>
  <si>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</si>
  <si>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</si>
  <si>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</si>
  <si>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</si>
  <si>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</si>
  <si>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</si>
  <si>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</si>
  <si>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</si>
  <si>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</si>
  <si>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</si>
  <si>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</si>
  <si>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</si>
  <si>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</si>
  <si>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</si>
  <si>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</si>
  <si>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</si>
  <si>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</si>
  <si>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</si>
  <si>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</si>
  <si>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</si>
  <si>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</si>
  <si>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</si>
  <si>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</si>
  <si>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</si>
  <si>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</si>
  <si>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</si>
  <si>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</si>
  <si>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</si>
  <si>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</si>
  <si>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</si>
  <si>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</si>
  <si>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</si>
  <si>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</si>
  <si>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</si>
  <si>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</si>
  <si>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</si>
  <si>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</si>
  <si>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</si>
  <si>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</si>
  <si>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</si>
  <si>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</si>
  <si>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</si>
  <si>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</si>
  <si>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</si>
  <si>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</si>
  <si>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</si>
  <si>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</si>
  <si>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</si>
  <si>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</si>
  <si>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</si>
  <si>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</si>
  <si>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</si>
  <si>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</si>
  <si>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</si>
  <si>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</si>
  <si>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</si>
  <si>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</si>
  <si>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</si>
  <si>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</si>
  <si>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</si>
  <si>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</si>
  <si>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</si>
  <si>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</si>
  <si>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</si>
  <si>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</si>
  <si>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</si>
  <si>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</si>
  <si>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</si>
  <si>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</si>
  <si>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</si>
  <si>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</si>
  <si>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</si>
  <si>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</si>
  <si>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</si>
  <si>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</si>
  <si>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</si>
  <si>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</si>
  <si>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</si>
  <si>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</si>
  <si>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</si>
  <si>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</si>
  <si>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</si>
  <si>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</si>
  <si>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</si>
  <si>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</si>
  <si>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</si>
  <si>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</si>
  <si>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</si>
  <si>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</si>
  <si>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</si>
  <si>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</si>
  <si>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</si>
  <si>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</si>
  <si>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</si>
  <si>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</si>
  <si>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</si>
  <si>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</si>
  <si>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</si>
  <si>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</si>
  <si>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</si>
  <si>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</si>
  <si>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</si>
  <si>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</si>
  <si>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</si>
  <si>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</si>
  <si>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</si>
  <si>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</si>
  <si>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</si>
  <si>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</si>
  <si>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</si>
  <si>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</si>
  <si>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</si>
  <si>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</si>
  <si>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</si>
  <si>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</si>
  <si>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</si>
  <si>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</si>
  <si>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</si>
  <si>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</si>
  <si>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</si>
  <si>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</si>
  <si>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</si>
  <si>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</si>
  <si>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</si>
  <si>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</si>
  <si>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</si>
  <si>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</si>
  <si>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</si>
  <si>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</si>
  <si>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</si>
  <si>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</si>
  <si>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</si>
  <si>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</si>
  <si>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</si>
  <si>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</si>
  <si>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</si>
  <si>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</si>
  <si>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</si>
  <si>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</si>
  <si>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</si>
  <si>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</si>
  <si>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</si>
  <si>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</si>
  <si>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</si>
  <si>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</si>
  <si>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</si>
  <si>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</si>
  <si>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</si>
  <si>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</si>
  <si>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</si>
  <si>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</si>
  <si>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</si>
  <si>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</si>
  <si>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</si>
  <si>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</si>
  <si>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</si>
  <si>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</si>
  <si>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</si>
  <si>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</si>
  <si>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</si>
  <si>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</si>
  <si>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</si>
  <si>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</si>
  <si>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</si>
  <si>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</si>
  <si>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</si>
  <si>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</si>
  <si>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</si>
  <si>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</si>
  <si>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</si>
  <si>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</si>
  <si>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</si>
  <si>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</si>
  <si>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</si>
  <si>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</si>
  <si>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</si>
  <si>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</si>
  <si>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</si>
  <si>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</si>
  <si>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</si>
  <si>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</si>
  <si>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</si>
  <si>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</si>
  <si>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</si>
  <si>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</si>
  <si>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</si>
  <si>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</si>
  <si>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</si>
  <si>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</si>
  <si>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</si>
  <si>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</si>
  <si>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</si>
  <si>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</si>
  <si>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</si>
  <si>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</si>
  <si>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</si>
  <si>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</si>
  <si>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</si>
  <si>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</si>
  <si>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</si>
  <si>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</si>
  <si>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</si>
  <si>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</si>
  <si>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</si>
  <si>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</si>
  <si>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</si>
  <si>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</si>
  <si>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</si>
  <si>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</si>
  <si>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</si>
  <si>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</si>
  <si>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</si>
  <si>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</si>
  <si>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</si>
  <si>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</si>
  <si>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</si>
  <si>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</si>
  <si>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</si>
  <si>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</si>
  <si>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</si>
  <si>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</si>
  <si>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</si>
  <si>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</si>
  <si>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</si>
  <si>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</si>
  <si>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</si>
  <si>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</si>
  <si>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</si>
  <si>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</si>
  <si>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</si>
  <si>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</si>
  <si>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</si>
  <si>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</si>
  <si>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</si>
  <si>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</si>
  <si>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</si>
  <si>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</si>
  <si>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</si>
  <si>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</si>
  <si>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</si>
  <si>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</si>
  <si>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</si>
  <si>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</si>
  <si>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</si>
  <si>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</si>
  <si>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</si>
  <si>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</si>
  <si>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</si>
  <si>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</si>
  <si>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</si>
  <si>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</si>
  <si>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</si>
  <si>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</si>
  <si>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</si>
  <si>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</si>
  <si>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</si>
  <si>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</si>
  <si>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</si>
  <si>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</si>
  <si>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</si>
  <si>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</si>
  <si>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</si>
  <si>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</si>
  <si>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</si>
  <si>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</si>
  <si>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</si>
  <si>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</si>
  <si>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</si>
  <si>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</si>
  <si>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</si>
  <si>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</si>
  <si>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</si>
  <si>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</si>
  <si>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</si>
  <si>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</si>
  <si>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</si>
  <si>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</si>
  <si>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</si>
  <si>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</si>
  <si>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</si>
  <si>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</si>
  <si>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</si>
  <si>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</si>
  <si>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</si>
  <si>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</si>
  <si>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</si>
  <si>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</si>
  <si>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</si>
  <si>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</si>
  <si>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</si>
  <si>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</si>
  <si>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</si>
  <si>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</si>
  <si>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</si>
  <si>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</si>
  <si>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</si>
  <si>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</si>
  <si>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</si>
  <si>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</si>
  <si>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</si>
  <si>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</si>
  <si>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</si>
  <si>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</si>
  <si>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</si>
  <si>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</si>
  <si>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</si>
  <si>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</si>
  <si>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</si>
  <si>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</si>
  <si>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</si>
  <si>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</si>
  <si>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</si>
  <si>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</si>
  <si>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</si>
  <si>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</si>
  <si>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</si>
  <si>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</si>
  <si>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</si>
  <si>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</si>
  <si>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</si>
  <si>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</si>
  <si>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</si>
  <si>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</si>
  <si>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</si>
  <si>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</si>
  <si>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</si>
  <si>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</si>
  <si>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</si>
  <si>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</si>
  <si>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</si>
  <si>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</si>
  <si>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</si>
  <si>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</si>
  <si>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</si>
  <si>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</si>
  <si>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</si>
  <si>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</si>
  <si>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</si>
  <si>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</si>
  <si>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</si>
  <si>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</si>
  <si>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</si>
  <si>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</si>
  <si>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</si>
  <si>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</si>
  <si>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</si>
  <si>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</si>
  <si>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</si>
  <si>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</si>
  <si>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</si>
  <si>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</si>
  <si>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</si>
  <si>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</si>
  <si>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</si>
  <si>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</si>
  <si>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</si>
  <si>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</si>
  <si>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</si>
  <si>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</si>
  <si>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</si>
  <si>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</si>
  <si>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</si>
  <si>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</si>
  <si>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</si>
  <si>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</si>
  <si>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</si>
  <si>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</si>
  <si>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</si>
  <si>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</si>
  <si>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</si>
  <si>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</si>
  <si>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</si>
  <si>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</si>
  <si>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</si>
  <si>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</si>
  <si>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</si>
  <si>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</si>
  <si>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</si>
  <si>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</si>
  <si>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</si>
  <si>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</si>
  <si>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</si>
  <si>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</si>
  <si>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</si>
  <si>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</si>
  <si>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</si>
  <si>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</si>
  <si>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</si>
  <si>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</si>
  <si>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</si>
  <si>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</si>
  <si>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</si>
  <si>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</si>
  <si>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</si>
  <si>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</si>
  <si>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</si>
  <si>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</si>
  <si>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</si>
  <si>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</si>
  <si>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</si>
  <si>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</si>
  <si>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</si>
  <si>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</si>
  <si>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</si>
  <si>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</si>
  <si>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</si>
  <si>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</si>
  <si>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</si>
  <si>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</si>
  <si>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</si>
  <si>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</si>
  <si>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</si>
  <si>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</si>
  <si>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</si>
  <si>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</si>
  <si>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</si>
  <si>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</si>
  <si>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</si>
  <si>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</si>
  <si>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</si>
  <si>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</si>
  <si>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</si>
  <si>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</si>
  <si>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</si>
  <si>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</si>
  <si>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</si>
  <si>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</si>
  <si>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</si>
  <si>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</si>
  <si>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</si>
  <si>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</si>
  <si>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</si>
  <si>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</si>
  <si>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</si>
  <si>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</si>
  <si>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</si>
  <si>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</si>
  <si>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</si>
  <si>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</si>
  <si>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</si>
  <si>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</si>
  <si>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</si>
  <si>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</si>
  <si>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</si>
  <si>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</si>
  <si>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</si>
  <si>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</si>
  <si>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</si>
  <si>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</si>
  <si>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</si>
  <si>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</si>
  <si>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</si>
  <si>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</si>
  <si>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</si>
  <si>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</si>
  <si>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</si>
  <si>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</si>
  <si>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</si>
  <si>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</si>
  <si>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</si>
  <si>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</si>
  <si>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</si>
  <si>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</si>
  <si>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</si>
  <si>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</si>
  <si>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</si>
  <si>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</si>
  <si>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</si>
  <si>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</si>
  <si>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</si>
  <si>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</si>
  <si>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</si>
  <si>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</si>
  <si>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</si>
  <si>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</si>
  <si>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</si>
  <si>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</si>
  <si>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</si>
  <si>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</si>
  <si>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</si>
  <si>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</si>
  <si>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</si>
  <si>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</si>
  <si>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</si>
  <si>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</si>
  <si>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</si>
  <si>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</si>
  <si>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</si>
  <si>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</si>
  <si>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</si>
  <si>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</si>
  <si>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</si>
  <si>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</si>
  <si>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</si>
  <si>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</si>
  <si>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</si>
  <si>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</si>
  <si>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</si>
  <si>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</si>
  <si>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</si>
  <si>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</si>
  <si>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</si>
  <si>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</si>
  <si>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</si>
  <si>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</si>
  <si>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</si>
  <si>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</si>
  <si>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</si>
  <si>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</si>
  <si>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</si>
  <si>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</si>
  <si>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</si>
  <si>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</si>
  <si>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</si>
  <si>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</si>
  <si>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</si>
  <si>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</si>
  <si>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</si>
  <si>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</si>
  <si>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</si>
  <si>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</si>
  <si>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</si>
  <si>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</si>
  <si>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</si>
  <si>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</si>
  <si>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</si>
  <si>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</si>
  <si>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</si>
  <si>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</si>
  <si>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</si>
  <si>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</si>
  <si>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</si>
  <si>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</si>
  <si>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</si>
  <si>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</si>
  <si>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</si>
  <si>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</si>
  <si>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</si>
  <si>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</si>
  <si>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</si>
  <si>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</si>
  <si>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</si>
  <si>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</si>
  <si>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</si>
  <si>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</si>
  <si>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</si>
  <si>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</si>
  <si>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</si>
  <si>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</si>
  <si>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</si>
  <si>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</si>
  <si>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</si>
  <si>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</si>
  <si>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</si>
  <si>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</si>
  <si>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</si>
  <si>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</si>
  <si>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</si>
  <si>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</si>
  <si>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</si>
  <si>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</si>
  <si>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</si>
  <si>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</si>
  <si>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</si>
  <si>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</si>
  <si>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</si>
  <si>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</si>
  <si>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</si>
  <si>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</si>
  <si>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</si>
  <si>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</si>
  <si>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</si>
  <si>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</si>
  <si>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</si>
  <si>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</si>
  <si>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</si>
  <si>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</si>
  <si>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</si>
  <si>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</si>
  <si>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</si>
  <si>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</si>
  <si>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</si>
  <si>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</si>
  <si>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</si>
  <si>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</si>
  <si>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</si>
  <si>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</si>
  <si>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</si>
  <si>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</si>
  <si>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</si>
  <si>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</si>
  <si>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</si>
  <si>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</si>
  <si>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</si>
  <si>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</si>
  <si>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</si>
  <si>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</si>
  <si>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</si>
  <si>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</si>
  <si>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</si>
  <si>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</si>
  <si>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</si>
  <si>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</si>
  <si>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</si>
  <si>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</si>
  <si>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</si>
  <si>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</si>
  <si>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</si>
  <si>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</si>
  <si>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</si>
  <si>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</si>
  <si>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</si>
  <si>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</si>
  <si>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</si>
  <si>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</si>
  <si>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</si>
  <si>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</si>
  <si>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</si>
  <si>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</si>
  <si>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</si>
  <si>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</si>
  <si>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</si>
  <si>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</si>
  <si>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</si>
  <si>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</si>
  <si>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</si>
  <si>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</si>
  <si>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</si>
  <si>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</si>
  <si>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</si>
  <si>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</si>
  <si>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</si>
  <si>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</si>
  <si>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</si>
  <si>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</si>
  <si>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</si>
  <si>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</si>
  <si>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</si>
  <si>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</si>
  <si>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</si>
  <si>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</si>
  <si>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</si>
  <si>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</si>
  <si>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</si>
  <si>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</si>
  <si>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</si>
  <si>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</si>
  <si>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</si>
  <si>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</si>
  <si>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</si>
  <si>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</si>
  <si>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</si>
  <si>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</si>
  <si>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</si>
  <si>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</si>
  <si>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</si>
  <si>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</si>
  <si>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</si>
  <si>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</si>
  <si>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</si>
  <si>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</si>
  <si>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</si>
  <si>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</si>
  <si>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</si>
  <si>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</si>
  <si>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</si>
  <si>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</si>
  <si>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</si>
  <si>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</si>
  <si>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</si>
  <si>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</si>
  <si>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</si>
  <si>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</si>
  <si>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</si>
  <si>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</si>
  <si>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</si>
  <si>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</si>
  <si>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</si>
  <si>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</si>
  <si>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</si>
  <si>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</si>
  <si>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</si>
  <si>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</si>
  <si>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</si>
  <si>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</si>
  <si>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</si>
  <si>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</si>
  <si>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</si>
  <si>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</si>
  <si>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</si>
  <si>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</si>
  <si>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</si>
  <si>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</si>
  <si>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</si>
  <si>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</si>
  <si>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</si>
  <si>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</si>
  <si>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</si>
  <si>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</si>
  <si>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</si>
  <si>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</si>
  <si>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</si>
  <si>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</si>
  <si>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</si>
  <si>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</si>
  <si>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</si>
  <si>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</si>
  <si>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</si>
  <si>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</si>
  <si>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</si>
  <si>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</si>
  <si>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</si>
  <si>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</si>
  <si>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</si>
  <si>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</si>
  <si>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</si>
  <si>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</si>
  <si>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</si>
  <si>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</si>
  <si>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</si>
  <si>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</si>
  <si>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</si>
  <si>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</si>
  <si>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</si>
  <si>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</si>
  <si>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</si>
  <si>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</si>
  <si>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</si>
  <si>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</si>
  <si>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</si>
  <si>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</si>
  <si>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</si>
  <si>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</si>
  <si>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</si>
  <si>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</si>
  <si>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</si>
  <si>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</si>
  <si>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</si>
  <si>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</si>
  <si>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</si>
  <si>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</si>
  <si>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</si>
  <si>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</si>
  <si>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</si>
  <si>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</si>
  <si>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</si>
  <si>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</si>
  <si>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</si>
  <si>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</si>
  <si>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</si>
  <si>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</si>
  <si>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</si>
  <si>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</si>
  <si>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</si>
  <si>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</si>
  <si>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</si>
  <si>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</si>
  <si>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</si>
  <si>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</si>
  <si>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</si>
  <si>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</si>
  <si>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</si>
  <si>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</si>
  <si>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</si>
  <si>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</si>
  <si>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</si>
  <si>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</si>
  <si>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</si>
  <si>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</si>
  <si>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</si>
  <si>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</si>
  <si>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</si>
  <si>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</si>
  <si>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</si>
  <si>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</si>
  <si>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</si>
  <si>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</si>
  <si>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</si>
  <si>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</si>
  <si>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</si>
  <si>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</si>
  <si>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</si>
  <si>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</si>
  <si>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</si>
  <si>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</si>
  <si>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</si>
  <si>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</si>
  <si>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</si>
  <si>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</si>
  <si>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</si>
  <si>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</si>
  <si>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</si>
  <si>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</si>
  <si>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</si>
  <si>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</si>
  <si>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</si>
  <si>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</si>
  <si>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</si>
  <si>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</si>
  <si>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</si>
  <si>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</si>
  <si>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</si>
  <si>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</si>
  <si>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</si>
  <si>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</si>
  <si>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</si>
  <si>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</si>
  <si>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</si>
  <si>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</si>
  <si>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</si>
  <si>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</si>
  <si>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</si>
  <si>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</si>
  <si>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</si>
  <si>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</si>
  <si>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</si>
  <si>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</si>
  <si>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</si>
  <si>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</si>
  <si>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</si>
  <si>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</si>
  <si>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</si>
  <si>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</si>
  <si>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</si>
  <si>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</si>
  <si>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</si>
  <si>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</si>
  <si>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</si>
  <si>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</si>
  <si>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</si>
  <si>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</si>
  <si>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</si>
  <si>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</si>
  <si>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</si>
  <si>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</si>
  <si>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</si>
  <si>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</si>
  <si>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</si>
  <si>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</si>
  <si>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</si>
  <si>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</si>
  <si>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</si>
  <si>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</si>
  <si>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</si>
  <si>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</si>
  <si>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</si>
  <si>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</si>
  <si>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</si>
  <si>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</si>
  <si>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</si>
  <si>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</si>
  <si>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</si>
  <si>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</si>
  <si>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</si>
  <si>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</si>
  <si>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</si>
  <si>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</si>
  <si>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</si>
  <si>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</si>
  <si>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</si>
  <si>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</si>
  <si>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</si>
  <si>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</si>
  <si>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</si>
  <si>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</si>
  <si>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</si>
  <si>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</si>
  <si>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</si>
  <si>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</si>
  <si>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</si>
  <si>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</si>
  <si>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</si>
  <si>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</si>
  <si>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</si>
  <si>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</si>
  <si>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</si>
  <si>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</si>
  <si>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</si>
  <si>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</si>
  <si>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</si>
  <si>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</si>
  <si>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</si>
  <si>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</si>
  <si>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</si>
  <si>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</si>
  <si>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</si>
  <si>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</si>
  <si>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</si>
  <si>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</si>
  <si>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</si>
  <si>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</si>
  <si>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</si>
  <si>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</si>
  <si>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</si>
  <si>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</si>
  <si>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</si>
  <si>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</si>
  <si>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</si>
  <si>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</si>
  <si>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</si>
  <si>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</si>
  <si>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</si>
  <si>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</si>
  <si>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</si>
  <si>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</si>
  <si>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</si>
  <si>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</si>
  <si>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</si>
  <si>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</si>
  <si>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</si>
  <si>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</si>
  <si>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</si>
  <si>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</si>
  <si>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</si>
  <si>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</si>
  <si>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</si>
  <si>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</si>
  <si>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</si>
  <si>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</si>
  <si>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</si>
  <si>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</si>
  <si>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</si>
  <si>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</si>
  <si>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</si>
  <si>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</si>
  <si>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</si>
  <si>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</si>
  <si>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</si>
  <si>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</si>
  <si>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</si>
  <si>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</si>
  <si>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</si>
  <si>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</si>
  <si>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</si>
  <si>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</si>
  <si>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</si>
  <si>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</si>
  <si>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</si>
  <si>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</si>
  <si>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</si>
  <si>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</si>
  <si>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</si>
  <si>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</si>
  <si>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</si>
  <si>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</si>
  <si>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</si>
  <si>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</si>
  <si>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</si>
  <si>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</si>
  <si>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</si>
  <si>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</si>
  <si>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</si>
  <si>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</si>
  <si>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</si>
  <si>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</si>
  <si>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</si>
  <si>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</si>
  <si>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</si>
  <si>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</si>
  <si>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</si>
  <si>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</si>
  <si>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</si>
  <si>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</si>
  <si>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</si>
  <si>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</si>
  <si>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</si>
  <si>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</si>
  <si>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</si>
  <si>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</si>
  <si>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</si>
  <si>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</si>
  <si>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</si>
  <si>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</si>
  <si>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</si>
  <si>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</si>
  <si>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</si>
  <si>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</si>
  <si>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</si>
  <si>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</si>
  <si>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</si>
  <si>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</si>
  <si>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</si>
  <si>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</si>
  <si>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</si>
  <si>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</si>
  <si>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</si>
  <si>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</si>
  <si>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</si>
  <si>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</si>
  <si>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</si>
  <si>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</si>
  <si>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</si>
  <si>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</si>
  <si>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</si>
  <si>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</si>
  <si>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</si>
  <si>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</si>
  <si>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</si>
  <si>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</si>
  <si>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</si>
  <si>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</si>
  <si>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</si>
  <si>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</si>
  <si>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</si>
  <si>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</si>
  <si>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</si>
  <si>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</si>
  <si>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</si>
  <si>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</si>
  <si>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</si>
  <si>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</si>
  <si>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</si>
  <si>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</si>
  <si>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</si>
  <si>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</si>
  <si>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</si>
  <si>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</si>
  <si>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</si>
  <si>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</si>
  <si>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</si>
  <si>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</si>
  <si>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</si>
  <si>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</si>
  <si>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</si>
  <si>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</si>
  <si>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</si>
  <si>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</si>
  <si>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</si>
  <si>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</si>
  <si>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</si>
  <si>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</si>
  <si>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</si>
  <si>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</si>
  <si>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</si>
  <si>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</si>
  <si>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</si>
  <si>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</si>
  <si>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</si>
  <si>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</si>
  <si>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</si>
  <si>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</si>
  <si>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</si>
  <si>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</si>
  <si>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</si>
  <si>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</si>
  <si>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</si>
  <si>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</si>
  <si>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</si>
  <si>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</si>
  <si>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</si>
  <si>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</si>
  <si>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</si>
  <si>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</si>
  <si>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</si>
  <si>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</si>
  <si>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</si>
  <si>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</si>
  <si>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</si>
  <si>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</si>
  <si>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</si>
  <si>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</si>
  <si>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</si>
  <si>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</si>
  <si>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</si>
  <si>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</si>
  <si>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</si>
  <si>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</si>
  <si>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</si>
  <si>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</si>
  <si>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</si>
  <si>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</si>
  <si>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</si>
  <si>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</si>
  <si>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</si>
  <si>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</si>
  <si>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</si>
  <si>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</si>
  <si>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</si>
  <si>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</si>
  <si>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</si>
  <si>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</si>
  <si>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</si>
  <si>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</si>
  <si>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</si>
  <si>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</si>
  <si>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</si>
  <si>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</si>
  <si>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</si>
  <si>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</si>
  <si>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</si>
  <si>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</si>
  <si>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</si>
  <si>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</si>
  <si>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</si>
  <si>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</si>
  <si>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</si>
  <si>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</si>
  <si>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</si>
  <si>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</si>
  <si>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</si>
  <si>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</si>
  <si>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</si>
  <si>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</si>
  <si>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</si>
  <si>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</si>
  <si>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</si>
  <si>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</si>
  <si>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</si>
  <si>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</si>
  <si>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</si>
  <si>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</si>
  <si>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</si>
  <si>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</si>
  <si>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</si>
  <si>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</si>
  <si>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</si>
  <si>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</si>
  <si>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</si>
  <si>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</si>
  <si>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</si>
  <si>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</si>
  <si>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</si>
  <si>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</si>
  <si>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</si>
  <si>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</si>
  <si>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</si>
  <si>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</si>
  <si>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</si>
  <si>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</si>
  <si>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</si>
  <si>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</si>
  <si>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</si>
  <si>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</si>
  <si>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</si>
  <si>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</si>
  <si>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</si>
  <si>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</si>
  <si>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</si>
  <si>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</si>
  <si>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</si>
  <si>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</si>
  <si>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</si>
  <si>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</si>
  <si>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</si>
  <si>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</si>
  <si>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</si>
  <si>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</si>
  <si>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</si>
  <si>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</si>
  <si>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</si>
  <si>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</si>
  <si>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</si>
  <si>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</si>
  <si>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</si>
  <si>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</si>
  <si>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</si>
  <si>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</si>
  <si>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</si>
  <si>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</si>
  <si>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</si>
  <si>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</si>
  <si>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</si>
  <si>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</si>
  <si>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</si>
  <si>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</si>
  <si>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</si>
  <si>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</si>
  <si>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</si>
  <si>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</si>
  <si>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</si>
  <si>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</si>
  <si>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</si>
  <si>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</si>
  <si>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</si>
  <si>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</si>
  <si>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</si>
  <si>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</si>
  <si>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</si>
  <si>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</si>
  <si>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</si>
  <si>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</si>
  <si>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</si>
  <si>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</si>
  <si>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</si>
  <si>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</si>
  <si>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</si>
  <si>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</si>
  <si>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</si>
  <si>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</si>
  <si>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</si>
  <si>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</si>
  <si>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</si>
  <si>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</si>
  <si>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</si>
  <si>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</si>
  <si>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</si>
  <si>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</si>
  <si>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</si>
  <si>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</si>
  <si>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</si>
  <si>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</si>
  <si>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</si>
  <si>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</si>
  <si>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</si>
  <si>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</si>
  <si>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</si>
  <si>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</si>
  <si>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</si>
  <si>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</si>
  <si>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</si>
  <si>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</si>
  <si>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</si>
  <si>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</si>
  <si>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</si>
  <si>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</si>
  <si>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</si>
  <si>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</si>
  <si>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</si>
  <si>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</si>
  <si>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</si>
  <si>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</si>
  <si>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</si>
  <si>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</si>
  <si>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</si>
  <si>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</si>
  <si>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</si>
  <si>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</si>
  <si>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</si>
  <si>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</si>
  <si>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</si>
  <si>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</si>
  <si>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</si>
  <si>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</si>
  <si>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</si>
  <si>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</si>
  <si>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</si>
  <si>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</si>
  <si>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</si>
  <si>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</si>
  <si>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</si>
  <si>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</si>
  <si>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</si>
  <si>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</si>
  <si>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</si>
  <si>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</si>
  <si>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</si>
  <si>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</si>
  <si>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</si>
  <si>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</si>
  <si>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</si>
  <si>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</si>
  <si>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</si>
  <si>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</si>
  <si>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</si>
  <si>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</si>
  <si>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</si>
  <si>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</si>
  <si>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</si>
  <si>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</si>
  <si>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</si>
  <si>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</si>
  <si>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</si>
  <si>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</si>
  <si>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</si>
  <si>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</si>
  <si>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</si>
  <si>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</si>
  <si>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</si>
  <si>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</si>
  <si>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</si>
  <si>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</si>
  <si>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</si>
  <si>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</si>
  <si>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</si>
  <si>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</si>
  <si>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</si>
  <si>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</si>
  <si>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</si>
  <si>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</si>
  <si>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</si>
  <si>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</si>
  <si>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</si>
  <si>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</si>
  <si>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</si>
  <si>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</si>
  <si>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</si>
  <si>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</si>
  <si>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</si>
  <si>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</si>
  <si>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</si>
  <si>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</si>
  <si>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</si>
  <si>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</si>
  <si>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</si>
  <si>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</si>
  <si>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</si>
  <si>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</si>
  <si>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</si>
  <si>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</si>
  <si>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</si>
  <si>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</si>
  <si>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</si>
  <si>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</si>
  <si>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</si>
  <si>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</si>
  <si>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</si>
  <si>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</si>
  <si>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</si>
  <si>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</si>
  <si>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</si>
  <si>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</si>
  <si>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</si>
  <si>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</si>
  <si>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</si>
  <si>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</si>
  <si>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</si>
  <si>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</si>
  <si>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</si>
  <si>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</si>
  <si>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</si>
  <si>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</si>
  <si>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</si>
  <si>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</si>
  <si>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</si>
  <si>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</si>
  <si>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</si>
  <si>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</si>
  <si>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</si>
  <si>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</si>
  <si>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</si>
  <si>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</si>
  <si>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</si>
  <si>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</si>
  <si>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</si>
  <si>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</si>
  <si>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</si>
  <si>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</si>
  <si>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</si>
  <si>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</si>
  <si>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</si>
  <si>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</si>
  <si>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</si>
  <si>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</si>
  <si>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</si>
  <si>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</si>
  <si>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</si>
  <si>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</si>
  <si>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</si>
  <si>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</si>
  <si>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</si>
  <si>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</si>
  <si>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</si>
  <si>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</si>
  <si>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</si>
  <si>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</si>
  <si>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</si>
  <si>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</si>
  <si>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</si>
  <si>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</si>
  <si>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</si>
  <si>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</si>
  <si>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</si>
  <si>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</si>
  <si>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</si>
  <si>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</si>
  <si>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</si>
  <si>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</si>
  <si>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</si>
  <si>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</si>
  <si>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</si>
  <si>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</si>
  <si>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</si>
  <si>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</si>
  <si>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</si>
  <si>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</si>
  <si>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</si>
  <si>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</si>
  <si>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</si>
  <si>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</si>
  <si>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</si>
  <si>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</si>
  <si>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</si>
  <si>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</si>
  <si>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</si>
  <si>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</si>
  <si>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</si>
  <si>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</si>
  <si>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</si>
  <si>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</si>
  <si>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</si>
  <si>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</si>
  <si>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</si>
  <si>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</si>
  <si>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</si>
  <si>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</si>
  <si>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</si>
  <si>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</si>
  <si>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</si>
  <si>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</si>
  <si>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</si>
  <si>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</si>
  <si>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</si>
  <si>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</si>
  <si>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</si>
  <si>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</si>
  <si>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</si>
  <si>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</si>
  <si>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</si>
  <si>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</si>
  <si>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</si>
  <si>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</si>
  <si>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</si>
  <si>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</si>
  <si>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</si>
  <si>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</si>
  <si>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</si>
  <si>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</si>
  <si>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</si>
  <si>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</si>
  <si>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</si>
  <si>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</si>
  <si>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</si>
  <si>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</si>
  <si>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</si>
  <si>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</si>
  <si>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</si>
  <si>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</si>
  <si>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</si>
  <si>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</si>
  <si>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</si>
  <si>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</si>
  <si>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</si>
  <si>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</si>
  <si>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</si>
  <si>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</si>
  <si>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</si>
  <si>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</si>
  <si>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</si>
  <si>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</si>
  <si>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</si>
  <si>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</si>
  <si>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</si>
  <si>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</si>
  <si>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</si>
  <si>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</si>
  <si>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</si>
  <si>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</si>
  <si>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</si>
  <si>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</si>
  <si>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</si>
  <si>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</si>
  <si>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</si>
  <si>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</si>
  <si>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</si>
  <si>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</si>
  <si>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</si>
  <si>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</si>
  <si>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</si>
  <si>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</si>
  <si>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</si>
  <si>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</si>
  <si>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</si>
  <si>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</si>
  <si>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</si>
  <si>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</si>
  <si>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</si>
  <si>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</si>
  <si>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</si>
  <si>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</si>
  <si>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</si>
  <si>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</si>
  <si>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</si>
  <si>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</si>
  <si>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</si>
  <si>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</si>
  <si>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</si>
  <si>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</si>
  <si>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</si>
  <si>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</si>
  <si>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</si>
  <si>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</si>
  <si>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</si>
  <si>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</si>
  <si>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</si>
  <si>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</si>
  <si>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</si>
  <si>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</si>
  <si>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</si>
  <si>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</si>
  <si>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</si>
  <si>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</si>
  <si>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</si>
  <si>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</si>
  <si>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</si>
  <si>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</si>
  <si>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</si>
  <si>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</si>
  <si>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</si>
  <si>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</si>
  <si>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</si>
  <si>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</si>
  <si>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</si>
  <si>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</si>
  <si>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</si>
  <si>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</si>
  <si>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</si>
  <si>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</si>
  <si>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</si>
  <si>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</si>
  <si>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</si>
  <si>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</si>
  <si>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</si>
  <si>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</si>
  <si>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</si>
  <si>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</si>
  <si>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</si>
  <si>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</si>
  <si>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</si>
  <si>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</si>
  <si>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</si>
  <si>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</si>
  <si>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</si>
  <si>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</si>
  <si>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</si>
  <si>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</si>
  <si>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</si>
  <si>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</si>
  <si>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</si>
  <si>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</si>
  <si>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</si>
  <si>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</si>
  <si>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</si>
  <si>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</si>
  <si>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</si>
  <si>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</si>
  <si>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</si>
  <si>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</si>
  <si>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</si>
  <si>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</si>
  <si>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</si>
  <si>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</si>
  <si>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</si>
  <si>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</si>
  <si>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</si>
  <si>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</si>
  <si>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</si>
  <si>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</si>
  <si>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</si>
  <si>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</si>
  <si>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</si>
  <si>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</si>
  <si>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</si>
  <si>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</si>
  <si>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</si>
  <si>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</si>
  <si>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</si>
  <si>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</si>
  <si>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</si>
  <si>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</si>
  <si>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</si>
  <si>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</si>
  <si>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</si>
  <si>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</si>
  <si>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</si>
  <si>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</si>
  <si>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</si>
  <si>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</si>
  <si>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</si>
  <si>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</si>
  <si>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</si>
  <si>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</si>
  <si>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</si>
  <si>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</si>
  <si>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</si>
  <si>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</si>
  <si>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</si>
  <si>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</si>
  <si>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</si>
  <si>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</si>
  <si>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</si>
  <si>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</si>
  <si>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</si>
  <si>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</si>
  <si>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</si>
  <si>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</si>
  <si>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</si>
  <si>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</si>
  <si>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</si>
  <si>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</si>
  <si>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</si>
  <si>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</si>
  <si>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</si>
  <si>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</si>
  <si>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</si>
  <si>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</si>
  <si>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</si>
  <si>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</si>
  <si>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</si>
  <si>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</si>
  <si>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</si>
  <si>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</si>
  <si>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</si>
  <si>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</si>
  <si>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</si>
  <si>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</si>
  <si>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</si>
  <si>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</si>
  <si>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</si>
  <si>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</si>
  <si>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</si>
  <si>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</si>
  <si>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</si>
  <si>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</si>
  <si>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</si>
  <si>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</si>
  <si>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</si>
  <si>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</si>
  <si>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</si>
  <si>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</si>
  <si>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</si>
  <si>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</si>
  <si>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</si>
  <si>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</si>
  <si>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</si>
  <si>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</si>
  <si>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</si>
  <si>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</si>
  <si>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</si>
  <si>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</si>
  <si>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</si>
  <si>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</si>
  <si>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</si>
  <si>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</si>
  <si>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</si>
  <si>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</si>
  <si>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</si>
  <si>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</si>
  <si>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</si>
  <si>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</si>
  <si>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</si>
  <si>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</si>
  <si>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</si>
  <si>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</si>
  <si>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</si>
  <si>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</si>
  <si>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</si>
  <si>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</si>
  <si>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</si>
  <si>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</si>
  <si>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</si>
  <si>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</si>
  <si>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</si>
  <si>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</si>
  <si>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</si>
  <si>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</si>
  <si>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</si>
  <si>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</si>
  <si>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</si>
  <si>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</si>
  <si>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</si>
  <si>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</si>
  <si>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</si>
  <si>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</si>
  <si>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</si>
  <si>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</si>
  <si>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</si>
  <si>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</si>
  <si>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</si>
  <si>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</si>
  <si>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</si>
  <si>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</si>
  <si>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</si>
  <si>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</si>
  <si>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</si>
  <si>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</si>
  <si>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</si>
  <si>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</si>
  <si>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</si>
  <si>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</si>
  <si>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</si>
  <si>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</si>
  <si>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</si>
  <si>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</si>
  <si>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</si>
  <si>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</si>
  <si>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</si>
  <si>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</si>
  <si>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</si>
  <si>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</si>
  <si>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</si>
  <si>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</si>
  <si>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</si>
  <si>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</si>
  <si>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</si>
  <si>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</si>
  <si>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</si>
  <si>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</si>
  <si>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</si>
  <si>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</si>
  <si>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</si>
  <si>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</si>
  <si>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</si>
  <si>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</si>
  <si>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</si>
  <si>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</si>
  <si>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</si>
  <si>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</si>
  <si>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</si>
  <si>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</si>
  <si>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</si>
  <si>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</si>
  <si>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</si>
  <si>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</si>
  <si>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</si>
  <si>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</si>
  <si>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</si>
  <si>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</si>
  <si>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</si>
  <si>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</si>
  <si>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</si>
  <si>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</si>
  <si>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</si>
  <si>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</si>
  <si>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</si>
  <si>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</si>
  <si>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</si>
  <si>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</si>
  <si>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</si>
  <si>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</si>
  <si>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</si>
  <si>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</si>
  <si>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</si>
  <si>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</si>
  <si>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</si>
  <si>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</si>
  <si>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</si>
  <si>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</si>
  <si>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</si>
  <si>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</si>
  <si>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</si>
  <si>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</si>
  <si>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</si>
  <si>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</si>
  <si>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</si>
  <si>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</si>
  <si>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</si>
  <si>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</si>
  <si>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</si>
  <si>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</si>
  <si>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</si>
  <si>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</si>
  <si>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</si>
  <si>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</si>
  <si>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</si>
  <si>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</si>
  <si>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</si>
  <si>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</si>
  <si>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</si>
  <si>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</si>
  <si>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</si>
  <si>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</si>
  <si>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</si>
  <si>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</si>
  <si>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</si>
  <si>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</si>
  <si>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</si>
  <si>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</si>
  <si>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</si>
  <si>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</si>
  <si>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</si>
  <si>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</si>
  <si>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</si>
  <si>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</si>
  <si>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</si>
  <si>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</si>
  <si>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</si>
  <si>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</si>
  <si>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</si>
  <si>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</si>
  <si>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</si>
  <si>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</si>
  <si>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</si>
  <si>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</si>
  <si>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</si>
  <si>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</si>
  <si>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</si>
  <si>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</si>
  <si>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</si>
  <si>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</si>
  <si>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</si>
  <si>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</si>
  <si>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</si>
  <si>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</si>
  <si>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</si>
  <si>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</si>
  <si>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</si>
  <si>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</si>
  <si>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</si>
  <si>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</si>
  <si>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</si>
  <si>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</si>
  <si>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</si>
  <si>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</si>
  <si>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</si>
  <si>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</si>
  <si>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</si>
  <si>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</si>
  <si>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</si>
  <si>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</si>
  <si>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</si>
  <si>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</si>
  <si>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</si>
  <si>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</si>
  <si>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</si>
  <si>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</si>
  <si>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</si>
  <si>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</si>
  <si>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</si>
  <si>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</si>
  <si>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</si>
  <si>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</si>
  <si>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</si>
  <si>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</si>
  <si>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</si>
  <si>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</si>
  <si>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</si>
  <si>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</si>
  <si>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</si>
  <si>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</si>
  <si>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</si>
  <si>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</si>
  <si>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</si>
  <si>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</si>
  <si>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</si>
  <si>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</si>
  <si>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</si>
  <si>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</si>
  <si>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</si>
  <si>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</si>
  <si>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</si>
  <si>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</si>
  <si>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</si>
  <si>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</si>
  <si>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</si>
  <si>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</si>
  <si>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</si>
  <si>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</si>
  <si>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</si>
  <si>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</si>
  <si>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</si>
  <si>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</si>
  <si>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</si>
  <si>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</si>
  <si>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</si>
  <si>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</si>
  <si>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</si>
  <si>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</si>
  <si>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</si>
  <si>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</si>
  <si>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</si>
  <si>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</si>
  <si>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</si>
  <si>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</si>
  <si>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</si>
  <si>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</si>
  <si>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</si>
  <si>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</si>
  <si>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</si>
  <si>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</si>
  <si>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</si>
  <si>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</si>
  <si>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</si>
  <si>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</si>
  <si>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</si>
  <si>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</si>
  <si>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</si>
  <si>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</si>
  <si>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</si>
  <si>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</si>
  <si>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</si>
  <si>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</si>
  <si>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</si>
  <si>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</si>
  <si>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</si>
  <si>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</si>
  <si>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</si>
  <si>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</si>
  <si>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</si>
  <si>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</si>
  <si>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</si>
  <si>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</si>
  <si>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</si>
  <si>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</si>
  <si>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</si>
  <si>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</si>
  <si>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</si>
  <si>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</si>
  <si>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</si>
  <si>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</si>
  <si>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</si>
  <si>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</si>
  <si>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</si>
  <si>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</si>
  <si>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</si>
  <si>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</si>
  <si>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</si>
  <si>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</si>
  <si>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</si>
  <si>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</si>
  <si>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</si>
  <si>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</si>
  <si>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</si>
  <si>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</si>
  <si>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</si>
  <si>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</si>
  <si>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</si>
  <si>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</si>
  <si>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</si>
  <si>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</si>
  <si>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</si>
  <si>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</si>
  <si>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</si>
  <si>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</si>
  <si>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</si>
  <si>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</si>
  <si>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</si>
  <si>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</si>
  <si>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</si>
  <si>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</si>
  <si>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</si>
  <si>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</si>
  <si>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</si>
  <si>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</si>
  <si>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</si>
  <si>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</si>
  <si>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</si>
  <si>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</si>
  <si>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</si>
  <si>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</si>
  <si>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</si>
  <si>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</si>
  <si>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</si>
  <si>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</si>
  <si>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</si>
  <si>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</si>
  <si>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</si>
  <si>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</si>
  <si>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</si>
  <si>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</si>
  <si>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</si>
  <si>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</si>
  <si>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</si>
  <si>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</si>
  <si>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</si>
  <si>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</si>
  <si>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</si>
  <si>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</si>
  <si>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</si>
  <si>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</si>
  <si>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</si>
  <si>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</si>
  <si>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</si>
  <si>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</si>
  <si>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</si>
  <si>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</si>
  <si>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</si>
  <si>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</si>
  <si>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</si>
  <si>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</si>
  <si>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</si>
  <si>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</si>
  <si>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</si>
  <si>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</si>
  <si>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</si>
  <si>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</si>
  <si>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</si>
  <si>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</si>
  <si>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</si>
  <si>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</si>
  <si>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</si>
  <si>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</si>
  <si>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</si>
  <si>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</si>
  <si>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</si>
  <si>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</si>
  <si>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</si>
  <si>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</si>
  <si>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</si>
  <si>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</si>
  <si>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</si>
  <si>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</si>
  <si>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</si>
  <si>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</si>
  <si>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</si>
  <si>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</si>
  <si>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</si>
  <si>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</si>
  <si>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</si>
  <si>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</si>
  <si>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</si>
  <si>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</si>
  <si>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</si>
  <si>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</si>
  <si>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</si>
  <si>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</si>
  <si>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</si>
  <si>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</si>
  <si>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</si>
  <si>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</si>
  <si>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</si>
  <si>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</si>
  <si>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</si>
  <si>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</si>
  <si>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</si>
  <si>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</si>
  <si>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</si>
  <si>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</si>
  <si>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</si>
  <si>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</si>
  <si>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</si>
  <si>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</si>
  <si>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</si>
  <si>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</si>
  <si>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</si>
  <si>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</si>
  <si>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</si>
  <si>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</si>
  <si>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</si>
  <si>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</si>
  <si>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</si>
  <si>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</si>
  <si>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</si>
  <si>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</si>
  <si>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</si>
  <si>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</si>
  <si>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</si>
  <si>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</si>
  <si>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</si>
  <si>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</si>
  <si>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</si>
  <si>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</si>
  <si>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</si>
  <si>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</si>
  <si>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</si>
  <si>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</si>
  <si>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</si>
  <si>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</si>
  <si>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</si>
  <si>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</si>
  <si>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</si>
  <si>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</si>
  <si>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</si>
  <si>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</si>
  <si>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</si>
  <si>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</si>
  <si>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</si>
  <si>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</si>
  <si>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</si>
  <si>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</si>
  <si>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</si>
  <si>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</si>
  <si>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</si>
  <si>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</si>
  <si>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</si>
  <si>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</si>
  <si>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</si>
  <si>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</si>
  <si>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</si>
  <si>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</si>
  <si>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</si>
  <si>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</si>
  <si>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</si>
  <si>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</si>
  <si>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</si>
  <si>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</si>
  <si>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</si>
  <si>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</si>
  <si>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</si>
  <si>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</si>
  <si>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</si>
  <si>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</si>
  <si>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</si>
  <si>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</si>
  <si>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</si>
  <si>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</si>
  <si>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</si>
  <si>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</si>
  <si>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</si>
  <si>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</si>
  <si>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</si>
  <si>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</si>
  <si>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</si>
  <si>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</si>
  <si>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</si>
  <si>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</si>
  <si>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</si>
  <si>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</si>
  <si>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</si>
  <si>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</si>
  <si>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</si>
  <si>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</si>
  <si>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</si>
  <si>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</si>
  <si>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</si>
  <si>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</si>
  <si>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</si>
  <si>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</si>
  <si>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</si>
  <si>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</si>
  <si>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</si>
  <si>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</si>
  <si>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</si>
  <si>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</si>
  <si>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</si>
  <si>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</si>
  <si>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</si>
  <si>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</si>
  <si>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</si>
  <si>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</si>
  <si>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</si>
  <si>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</si>
  <si>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</si>
  <si>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</si>
  <si>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</si>
  <si>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</si>
  <si>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</si>
  <si>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</si>
  <si>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</si>
  <si>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</si>
  <si>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</si>
  <si>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</si>
  <si>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</si>
  <si>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</si>
  <si>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</si>
  <si>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</si>
  <si>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</si>
  <si>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</si>
  <si>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</si>
  <si>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</si>
  <si>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</si>
  <si>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</si>
  <si>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</si>
  <si>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</si>
  <si>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</si>
  <si>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</si>
  <si>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</si>
  <si>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</si>
  <si>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</si>
  <si>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</si>
  <si>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</si>
  <si>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</si>
  <si>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</si>
  <si>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</si>
  <si>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</si>
  <si>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</si>
  <si>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</si>
  <si>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</si>
  <si>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</si>
  <si>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</si>
  <si>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</si>
  <si>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</si>
  <si>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</si>
  <si>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</si>
  <si>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</si>
  <si>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</si>
  <si>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</si>
  <si>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</si>
  <si>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</si>
  <si>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</si>
  <si>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</si>
  <si>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</si>
  <si>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</si>
  <si>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</si>
  <si>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</si>
  <si>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</si>
  <si>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</si>
  <si>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</si>
  <si>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</si>
  <si>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</si>
  <si>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</si>
  <si>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</si>
  <si>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</si>
  <si>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</si>
  <si>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</si>
  <si>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</si>
  <si>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</si>
  <si>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</si>
  <si>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</si>
  <si>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</si>
  <si>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</si>
  <si>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</si>
  <si>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</si>
  <si>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</si>
  <si>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</si>
  <si>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</si>
  <si>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</si>
  <si>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</si>
  <si>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</si>
  <si>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</si>
  <si>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</si>
  <si>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</si>
  <si>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</si>
  <si>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</si>
  <si>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</si>
  <si>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</si>
  <si>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</si>
  <si>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</si>
  <si>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</si>
  <si>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</si>
  <si>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</si>
  <si>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</si>
  <si>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</si>
  <si>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</si>
  <si>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</si>
  <si>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</si>
  <si>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</si>
  <si>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</si>
  <si>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</si>
  <si>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</si>
  <si>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</si>
  <si>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</si>
  <si>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</si>
  <si>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</si>
  <si>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</si>
  <si>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</si>
  <si>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</si>
  <si>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</si>
  <si>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</si>
  <si>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</si>
  <si>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</si>
  <si>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</si>
  <si>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</si>
  <si>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</si>
  <si>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</si>
  <si>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</si>
  <si>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</si>
  <si>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</si>
  <si>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</si>
  <si>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</si>
  <si>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</si>
  <si>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</si>
  <si>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</si>
  <si>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</si>
  <si>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</si>
  <si>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</si>
  <si>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</si>
  <si>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</si>
  <si>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</si>
  <si>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</si>
  <si>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</si>
  <si>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</si>
  <si>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</si>
  <si>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</si>
  <si>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</si>
  <si>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</si>
  <si>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</si>
  <si>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</si>
  <si>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</si>
  <si>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</si>
  <si>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</si>
  <si>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</si>
  <si>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</si>
  <si>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</si>
  <si>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</si>
  <si>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</si>
  <si>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</si>
  <si>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</si>
  <si>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</si>
  <si>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</si>
  <si>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</si>
  <si>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</si>
  <si>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</si>
  <si>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</si>
  <si>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</si>
  <si>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</si>
  <si>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</si>
  <si>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</si>
  <si>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</si>
  <si>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</si>
  <si>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</si>
  <si>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</si>
  <si>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</si>
  <si>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</si>
  <si>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</si>
  <si>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</si>
  <si>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</si>
  <si>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</si>
  <si>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</si>
  <si>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</si>
  <si>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</si>
  <si>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</si>
  <si>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</si>
  <si>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</si>
  <si>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</si>
  <si>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</si>
  <si>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</si>
  <si>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</si>
  <si>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</si>
  <si>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</si>
  <si>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</si>
  <si>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</si>
  <si>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</si>
  <si>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</si>
  <si>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</si>
  <si>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</si>
  <si>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</si>
  <si>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</si>
  <si>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</si>
  <si>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</si>
  <si>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</si>
  <si>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</si>
  <si>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</si>
  <si>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</si>
  <si>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</si>
  <si>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</si>
  <si>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</si>
  <si>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</si>
  <si>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</si>
  <si>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</si>
  <si>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</si>
  <si>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</si>
  <si>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</si>
  <si>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</si>
  <si>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</si>
  <si>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</si>
  <si>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</si>
  <si>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</si>
  <si>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</si>
  <si>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</si>
  <si>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</si>
  <si>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</si>
  <si>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</si>
  <si>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</si>
  <si>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</si>
  <si>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</si>
  <si>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</si>
  <si>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</si>
  <si>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</si>
  <si>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</si>
  <si>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</si>
  <si>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</si>
  <si>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</si>
  <si>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</si>
  <si>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</si>
  <si>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</si>
  <si>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</si>
  <si>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</si>
  <si>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</si>
  <si>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</si>
  <si>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</si>
  <si>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</si>
  <si>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</si>
  <si>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</si>
  <si>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</si>
  <si>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</si>
  <si>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</si>
  <si>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</si>
  <si>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</si>
  <si>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</si>
  <si>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</si>
  <si>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</si>
  <si>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</si>
  <si>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</si>
  <si>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</si>
  <si>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</si>
  <si>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</si>
  <si>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</si>
  <si>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</si>
  <si>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</si>
  <si>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</si>
  <si>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</si>
  <si>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</si>
  <si>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</si>
  <si>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</si>
  <si>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</si>
  <si>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</si>
  <si>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</si>
  <si>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</si>
  <si>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</si>
  <si>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</si>
  <si>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</si>
  <si>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</si>
  <si>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</si>
  <si>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</si>
  <si>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</si>
  <si>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</si>
  <si>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</si>
  <si>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</si>
  <si>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</si>
  <si>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</si>
  <si>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</si>
  <si>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</si>
  <si>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</si>
  <si>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</si>
  <si>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</si>
  <si>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</si>
  <si>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</si>
  <si>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</si>
  <si>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</si>
  <si>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</si>
  <si>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</si>
  <si>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</si>
  <si>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</si>
  <si>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</si>
  <si>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</si>
  <si>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</si>
  <si>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</si>
  <si>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</si>
  <si>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</si>
  <si>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</si>
  <si>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</si>
  <si>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</si>
  <si>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</si>
  <si>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</si>
  <si>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</si>
  <si>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</si>
  <si>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</si>
  <si>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</si>
  <si>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</si>
  <si>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</si>
  <si>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</si>
  <si>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</si>
  <si>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</si>
  <si>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</si>
  <si>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</si>
  <si>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</si>
  <si>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</si>
  <si>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</si>
  <si>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</si>
  <si>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</si>
  <si>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</si>
  <si>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</si>
  <si>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</si>
  <si>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</si>
  <si>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</si>
  <si>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</si>
  <si>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</si>
  <si>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</si>
  <si>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</si>
  <si>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</si>
  <si>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</si>
  <si>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</si>
  <si>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</si>
  <si>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</si>
  <si>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</si>
  <si>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</si>
  <si>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</si>
  <si>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</si>
  <si>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</si>
  <si>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</si>
  <si>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</si>
  <si>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</si>
  <si>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</si>
  <si>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</si>
  <si>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</si>
  <si>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</si>
  <si>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</si>
  <si>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</si>
  <si>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</si>
  <si>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</si>
  <si>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</si>
  <si>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</si>
  <si>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</si>
  <si>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</si>
  <si>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</si>
  <si>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</si>
  <si>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</si>
  <si>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</si>
  <si>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</si>
  <si>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</si>
  <si>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</si>
  <si>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</si>
  <si>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</si>
  <si>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</si>
  <si>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</si>
  <si>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</si>
  <si>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</si>
  <si>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</si>
  <si>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</si>
  <si>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</si>
  <si>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</si>
  <si>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</si>
  <si>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</si>
  <si>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</si>
  <si>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</si>
  <si>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</si>
  <si>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</si>
  <si>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</si>
  <si>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</si>
  <si>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</si>
  <si>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</si>
  <si>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</si>
  <si>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</si>
  <si>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</si>
  <si>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</si>
  <si>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</si>
  <si>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</si>
  <si>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</si>
  <si>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</si>
  <si>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</si>
  <si>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</si>
  <si>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</si>
  <si>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</si>
  <si>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</si>
  <si>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</si>
  <si>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</si>
  <si>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</si>
  <si>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</si>
  <si>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</si>
  <si>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</si>
  <si>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</si>
  <si>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</si>
  <si>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</si>
  <si>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</si>
  <si>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</si>
  <si>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</si>
  <si>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</si>
  <si>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</si>
  <si>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</si>
  <si>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</si>
  <si>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</si>
  <si>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</si>
  <si>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</si>
  <si>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</si>
  <si>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</si>
  <si>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</si>
  <si>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</si>
  <si>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</si>
  <si>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</si>
  <si>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</si>
  <si>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</si>
  <si>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</si>
  <si>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</si>
  <si>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</si>
  <si>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</si>
  <si>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</si>
  <si>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</si>
  <si>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</si>
  <si>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</si>
  <si>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</si>
  <si>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</si>
  <si>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</si>
  <si>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</si>
  <si>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</si>
  <si>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</si>
  <si>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</si>
  <si>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</si>
  <si>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</si>
  <si>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</si>
  <si>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</si>
  <si>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</si>
  <si>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</si>
  <si>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</si>
  <si>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</si>
  <si>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</si>
  <si>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</si>
  <si>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</si>
  <si>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</si>
  <si>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</si>
  <si>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</si>
  <si>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</si>
  <si>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</si>
  <si>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</si>
  <si>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</si>
  <si>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</si>
  <si>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</si>
  <si>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</si>
  <si>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</si>
  <si>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</si>
  <si>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</si>
  <si>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</si>
  <si>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</si>
  <si>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</si>
  <si>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</si>
  <si>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</si>
  <si>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</si>
  <si>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</si>
  <si>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</si>
  <si>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</si>
  <si>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</si>
  <si>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</si>
  <si>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</si>
  <si>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</si>
  <si>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</si>
  <si>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</si>
  <si>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</si>
  <si>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</si>
  <si>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</si>
  <si>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</si>
  <si>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</si>
  <si>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</si>
  <si>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</si>
  <si>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</si>
  <si>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</si>
  <si>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</si>
  <si>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</si>
  <si>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</si>
  <si>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</si>
  <si>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</si>
  <si>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</si>
  <si>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</si>
  <si>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</si>
  <si>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</si>
  <si>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</si>
  <si>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</si>
  <si>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</si>
  <si>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</si>
  <si>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</si>
  <si>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</si>
  <si>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</si>
  <si>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</si>
  <si>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</si>
  <si>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</si>
  <si>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</si>
  <si>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</si>
  <si>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</si>
  <si>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</si>
  <si>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</si>
  <si>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</si>
  <si>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</si>
  <si>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</si>
  <si>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</si>
  <si>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</si>
  <si>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</si>
  <si>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</si>
  <si>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</si>
  <si>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</si>
  <si>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</si>
  <si>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</si>
  <si>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</si>
  <si>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</si>
  <si>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</si>
  <si>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</si>
  <si>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</si>
  <si>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</si>
  <si>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</si>
  <si>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</si>
  <si>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</si>
  <si>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</si>
  <si>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</si>
  <si>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</si>
  <si>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</si>
  <si>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</si>
  <si>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</si>
  <si>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</si>
  <si>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</si>
  <si>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</si>
  <si>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</si>
  <si>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</si>
  <si>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</si>
  <si>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</si>
  <si>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</si>
  <si>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</si>
  <si>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</si>
  <si>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</si>
  <si>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</si>
  <si>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</si>
  <si>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</si>
  <si>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</si>
  <si>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</si>
  <si>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</si>
  <si>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</si>
  <si>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</si>
  <si>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</si>
  <si>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</si>
  <si>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</si>
  <si>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</si>
  <si>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</si>
  <si>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</si>
  <si>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</si>
  <si>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</si>
  <si>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</si>
  <si>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</si>
  <si>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</si>
  <si>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</si>
  <si>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</si>
  <si>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</si>
  <si>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</si>
  <si>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</si>
  <si>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</si>
  <si>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</si>
  <si>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</si>
  <si>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</si>
  <si>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</si>
  <si>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</si>
  <si>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</si>
  <si>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</si>
  <si>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</si>
  <si>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</si>
  <si>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</si>
  <si>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</si>
  <si>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</si>
  <si>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</si>
  <si>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</si>
  <si>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</si>
  <si>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</si>
  <si>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</si>
  <si>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</si>
  <si>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</si>
  <si>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</si>
  <si>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</si>
  <si>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</si>
  <si>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</si>
  <si>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</si>
  <si>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</si>
  <si>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</si>
  <si>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</si>
  <si>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</si>
  <si>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</si>
  <si>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</si>
  <si>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</si>
  <si>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</si>
  <si>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</si>
  <si>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</si>
  <si>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</si>
  <si>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</si>
  <si>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</si>
  <si>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</si>
  <si>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</si>
  <si>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</si>
  <si>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</si>
  <si>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</si>
  <si>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</si>
  <si>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</si>
  <si>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</si>
  <si>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</si>
  <si>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</si>
  <si>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</si>
  <si>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</si>
  <si>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</si>
  <si>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</si>
  <si>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</si>
  <si>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</si>
  <si>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</si>
  <si>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</si>
  <si>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</si>
  <si>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</si>
  <si>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</si>
  <si>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</si>
  <si>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</si>
  <si>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</si>
  <si>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</si>
  <si>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</si>
  <si>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</si>
  <si>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</si>
  <si>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</si>
  <si>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</si>
  <si>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</si>
  <si>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</si>
  <si>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</si>
  <si>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</si>
  <si>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</si>
  <si>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</si>
  <si>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</si>
  <si>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</si>
  <si>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</si>
  <si>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</si>
  <si>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</si>
  <si>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</si>
  <si>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</si>
  <si>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</si>
  <si>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</si>
  <si>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</si>
  <si>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</si>
  <si>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</si>
  <si>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</si>
  <si>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</si>
  <si>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</si>
  <si>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</si>
  <si>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</si>
  <si>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</si>
  <si>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</si>
  <si>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</si>
  <si>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</si>
  <si>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</si>
  <si>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</si>
  <si>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</si>
  <si>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</si>
  <si>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</si>
  <si>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</si>
  <si>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</si>
  <si>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</si>
  <si>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</si>
  <si>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</si>
  <si>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</si>
  <si>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</si>
  <si>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</si>
  <si>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</si>
  <si>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</si>
  <si>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</si>
  <si>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</si>
  <si>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</si>
  <si>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</si>
  <si>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</si>
  <si>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</si>
  <si>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</si>
  <si>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</si>
  <si>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</si>
  <si>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</si>
  <si>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</si>
  <si>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</si>
  <si>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</si>
  <si>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</si>
  <si>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</si>
  <si>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</si>
  <si>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</si>
  <si>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</si>
  <si>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</si>
  <si>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</si>
  <si>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</si>
  <si>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</si>
  <si>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</si>
  <si>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</si>
  <si>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</si>
  <si>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</si>
  <si>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</si>
  <si>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</si>
  <si>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</si>
  <si>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</si>
  <si>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</si>
  <si>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</si>
  <si>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</si>
  <si>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</si>
  <si>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</si>
  <si>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</si>
  <si>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</si>
  <si>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</si>
  <si>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</si>
  <si>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</si>
  <si>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</si>
  <si>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</si>
  <si>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</si>
  <si>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</si>
  <si>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</si>
  <si>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</si>
  <si>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</si>
  <si>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</si>
  <si>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</si>
  <si>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</si>
  <si>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</si>
  <si>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</si>
  <si>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</si>
  <si>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</si>
  <si>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</si>
  <si>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</si>
  <si>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</si>
  <si>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</si>
  <si>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</si>
  <si>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</si>
  <si>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</si>
  <si>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</si>
  <si>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</si>
  <si>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</si>
  <si>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</si>
  <si>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</si>
  <si>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</si>
  <si>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</si>
  <si>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</si>
  <si>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</si>
  <si>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</si>
  <si>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</si>
  <si>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</si>
  <si>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</si>
  <si>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</si>
  <si>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</si>
  <si>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</si>
  <si>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</si>
  <si>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</si>
  <si>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</si>
  <si>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</si>
  <si>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</si>
  <si>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</si>
  <si>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</si>
  <si>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</si>
  <si>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</si>
  <si>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</si>
  <si>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</si>
  <si>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</si>
  <si>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</si>
  <si>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</si>
  <si>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</si>
  <si>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</si>
  <si>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</si>
  <si>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</si>
  <si>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</si>
  <si>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</si>
  <si>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</si>
  <si>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</si>
  <si>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</si>
  <si>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</si>
  <si>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</si>
  <si>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</si>
  <si>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</si>
  <si>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</si>
  <si>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</si>
  <si>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</si>
  <si>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</si>
  <si>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</si>
  <si>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</si>
  <si>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</si>
  <si>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</si>
  <si>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</si>
  <si>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</si>
  <si>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</si>
  <si>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</si>
  <si>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</si>
  <si>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</si>
  <si>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</si>
  <si>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</si>
  <si>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</si>
  <si>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</si>
  <si>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</si>
  <si>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</si>
  <si>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</si>
  <si>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</si>
  <si>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</si>
  <si>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</si>
  <si>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</si>
  <si>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</si>
  <si>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</si>
  <si>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</si>
  <si>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</si>
  <si>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</si>
  <si>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</si>
  <si>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</si>
  <si>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</si>
  <si>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</si>
  <si>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</si>
  <si>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</si>
  <si>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</si>
  <si>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</si>
  <si>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</si>
  <si>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</si>
  <si>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</si>
  <si>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</si>
  <si>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</si>
  <si>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</si>
  <si>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</si>
  <si>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</si>
  <si>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</si>
  <si>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</si>
  <si>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</si>
  <si>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</si>
  <si>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</si>
  <si>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</si>
  <si>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</si>
  <si>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</si>
  <si>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</si>
  <si>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</si>
  <si>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</si>
  <si>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</si>
  <si>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</si>
  <si>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</si>
  <si>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</si>
  <si>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</si>
  <si>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</si>
  <si>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</si>
  <si>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</si>
  <si>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</si>
  <si>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</si>
  <si>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</si>
  <si>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</si>
  <si>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</si>
  <si>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</si>
  <si>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</si>
  <si>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</si>
  <si>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</si>
  <si>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</si>
  <si>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</si>
  <si>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</si>
  <si>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</si>
  <si>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</si>
  <si>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</si>
  <si>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</si>
  <si>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</si>
  <si>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</si>
  <si>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</si>
  <si>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</si>
  <si>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</si>
  <si>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</si>
  <si>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</si>
  <si>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</si>
  <si>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</si>
  <si>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</si>
  <si>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</si>
  <si>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</si>
  <si>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</si>
  <si>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</si>
  <si>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</si>
  <si>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</si>
  <si>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</si>
  <si>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</si>
  <si>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</si>
  <si>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</si>
  <si>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</si>
  <si>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</si>
  <si>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</si>
  <si>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</si>
  <si>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</si>
  <si>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</si>
  <si>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</si>
  <si>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</si>
  <si>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</si>
  <si>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</si>
  <si>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</si>
  <si>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</si>
  <si>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</si>
  <si>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</si>
  <si>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</si>
  <si>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</si>
  <si>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</si>
  <si>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</si>
  <si>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</si>
  <si>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</si>
  <si>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</si>
  <si>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</si>
  <si>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</si>
  <si>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</si>
  <si>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</si>
  <si>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</si>
  <si>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</si>
  <si>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</si>
  <si>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</si>
  <si>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</si>
  <si>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</si>
  <si>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</si>
  <si>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</si>
  <si>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</si>
  <si>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</si>
  <si>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</si>
  <si>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</si>
  <si>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</si>
  <si>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</si>
  <si>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</si>
  <si>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</si>
  <si>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</si>
  <si>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</si>
  <si>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</si>
  <si>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</si>
  <si>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</si>
  <si>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</si>
  <si>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</si>
  <si>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</si>
  <si>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</si>
  <si>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</si>
  <si>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</si>
  <si>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</si>
  <si>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</si>
  <si>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</si>
  <si>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</si>
  <si>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</si>
  <si>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</si>
  <si>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</si>
  <si>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</si>
  <si>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</si>
  <si>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</si>
  <si>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</si>
  <si>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</si>
  <si>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</si>
  <si>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</si>
  <si>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</si>
  <si>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</si>
  <si>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</si>
  <si>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</si>
  <si>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</si>
  <si>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</si>
  <si>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</si>
  <si>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</si>
  <si>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</si>
  <si>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</si>
  <si>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</si>
  <si>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</si>
  <si>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</si>
  <si>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</si>
  <si>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</si>
  <si>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</si>
  <si>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</si>
  <si>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</si>
  <si>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</si>
  <si>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</si>
  <si>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</si>
  <si>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</si>
  <si>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</si>
  <si>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</si>
  <si>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</si>
  <si>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</si>
  <si>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</si>
  <si>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</si>
  <si>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</si>
  <si>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</si>
  <si>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</si>
  <si>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</si>
  <si>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</si>
  <si>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</si>
  <si>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</si>
  <si>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</si>
  <si>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</si>
  <si>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</si>
  <si>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</si>
  <si>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</si>
  <si>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</si>
  <si>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</si>
  <si>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</si>
  <si>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</si>
  <si>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</si>
  <si>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</si>
  <si>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</si>
  <si>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</si>
  <si>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</si>
  <si>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</si>
  <si>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</si>
  <si>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</si>
  <si>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</si>
  <si>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</si>
  <si>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</si>
  <si>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</si>
  <si>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</si>
  <si>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</si>
  <si>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</si>
  <si>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</si>
  <si>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</si>
  <si>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</si>
  <si>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</si>
  <si>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</si>
  <si>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</si>
  <si>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</si>
  <si>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</si>
  <si>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</si>
  <si>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</si>
  <si>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</si>
  <si>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</si>
  <si>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</si>
  <si>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</si>
  <si>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</si>
  <si>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</si>
  <si>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</si>
  <si>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</si>
  <si>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</si>
  <si>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</si>
  <si>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</si>
  <si>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</si>
  <si>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</si>
  <si>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</si>
  <si>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</si>
  <si>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</si>
  <si>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</si>
  <si>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</si>
  <si>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</si>
  <si>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</si>
  <si>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</si>
  <si>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</si>
  <si>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</si>
  <si>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</si>
  <si>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</si>
  <si>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</si>
  <si>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</si>
  <si>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</si>
  <si>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</si>
  <si>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</si>
  <si>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</si>
  <si>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</si>
  <si>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</si>
  <si>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</si>
  <si>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</si>
  <si>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</si>
  <si>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</si>
  <si>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</si>
  <si>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</si>
  <si>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</si>
  <si>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</si>
  <si>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</si>
  <si>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</si>
  <si>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</si>
  <si>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</si>
  <si>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</si>
  <si>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</si>
  <si>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</si>
  <si>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</si>
  <si>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</si>
  <si>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</si>
  <si>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</si>
  <si>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</si>
  <si>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</si>
  <si>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</si>
  <si>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</si>
  <si>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</si>
  <si>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</si>
  <si>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</si>
  <si>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</si>
  <si>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</si>
  <si>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</si>
  <si>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</si>
  <si>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</si>
  <si>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</si>
  <si>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</si>
  <si>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</si>
  <si>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</si>
  <si>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</si>
  <si>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</si>
  <si>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</si>
  <si>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</si>
  <si>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</si>
  <si>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</si>
  <si>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</si>
  <si>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</si>
  <si>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</si>
  <si>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</si>
  <si>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</si>
  <si>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</si>
  <si>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</si>
  <si>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</si>
  <si>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</si>
  <si>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</si>
  <si>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</si>
  <si>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</si>
  <si>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</si>
  <si>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</si>
  <si>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</si>
  <si>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</si>
  <si>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</si>
  <si>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</si>
  <si>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</si>
  <si>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</si>
  <si>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</si>
  <si>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</si>
  <si>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</si>
  <si>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</si>
  <si>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</si>
  <si>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</si>
  <si>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</si>
  <si>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</si>
  <si>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</si>
  <si>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</si>
  <si>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</si>
  <si>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</si>
  <si>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</si>
  <si>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</si>
  <si>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</si>
  <si>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</si>
  <si>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</si>
  <si>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</si>
  <si>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</si>
  <si>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</si>
  <si>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</si>
  <si>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</si>
  <si>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</si>
  <si>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</si>
  <si>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</si>
  <si>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</si>
  <si>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</si>
  <si>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</si>
  <si>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</si>
  <si>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</si>
  <si>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</si>
  <si>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</si>
  <si>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</si>
  <si>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</si>
  <si>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</si>
  <si>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</si>
  <si>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</si>
  <si>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</si>
  <si>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</si>
  <si>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</si>
  <si>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</si>
  <si>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</si>
  <si>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</si>
  <si>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</si>
  <si>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</si>
  <si>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</si>
  <si>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</si>
  <si>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</si>
  <si>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</si>
  <si>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</si>
  <si>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</si>
  <si>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</si>
  <si>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</si>
  <si>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</si>
  <si>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</si>
  <si>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</si>
  <si>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</si>
  <si>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</si>
  <si>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</si>
  <si>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</si>
  <si>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</si>
  <si>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</si>
  <si>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</si>
  <si>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</si>
  <si>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</si>
  <si>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</si>
  <si>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</si>
  <si>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</si>
  <si>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</si>
  <si>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</si>
  <si>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</si>
  <si>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</si>
  <si>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</si>
  <si>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</si>
  <si>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</si>
  <si>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</si>
  <si>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</si>
  <si>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</si>
  <si>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</si>
  <si>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</si>
  <si>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</si>
  <si>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</si>
  <si>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</si>
  <si>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</si>
  <si>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</si>
  <si>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</si>
  <si>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</si>
  <si>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</si>
  <si>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</si>
  <si>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</si>
  <si>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</si>
  <si>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</si>
  <si>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</si>
  <si>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</si>
  <si>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</si>
  <si>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</si>
  <si>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</si>
  <si>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</si>
  <si>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</si>
  <si>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</si>
  <si>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</si>
  <si>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</si>
  <si>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</si>
  <si>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</si>
  <si>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</si>
  <si>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</si>
  <si>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</si>
  <si>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</si>
  <si>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</si>
  <si>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</si>
  <si>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</si>
  <si>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</si>
  <si>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</si>
  <si>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</si>
  <si>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</si>
  <si>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</si>
  <si>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</si>
  <si>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</si>
  <si>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</si>
  <si>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</si>
  <si>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</si>
  <si>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</si>
  <si>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</si>
  <si>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</si>
  <si>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</si>
  <si>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</si>
  <si>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</si>
  <si>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</si>
  <si>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</si>
  <si>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</si>
  <si>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</si>
  <si>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</si>
  <si>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</si>
  <si>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</si>
  <si>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</si>
  <si>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</si>
  <si>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</si>
  <si>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</si>
  <si>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</si>
  <si>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</si>
  <si>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</si>
  <si>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</si>
  <si>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</si>
  <si>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</si>
  <si>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</si>
  <si>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</si>
  <si>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</si>
  <si>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</si>
  <si>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</si>
  <si>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</si>
  <si>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</si>
  <si>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</si>
  <si>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</si>
  <si>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</si>
  <si>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</si>
  <si>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</si>
  <si>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</si>
  <si>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</si>
  <si>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</si>
  <si>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</si>
  <si>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</si>
  <si>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</si>
  <si>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</si>
  <si>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</si>
  <si>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</si>
  <si>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</si>
  <si>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</si>
  <si>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</si>
  <si>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</si>
  <si>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</si>
  <si>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</si>
  <si>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</si>
  <si>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</si>
  <si>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</si>
  <si>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</si>
  <si>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</si>
  <si>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</si>
  <si>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</si>
  <si>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</si>
  <si>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</si>
  <si>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</si>
  <si>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</si>
  <si>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</si>
  <si>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</si>
  <si>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</si>
  <si>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</si>
  <si>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</si>
  <si>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</si>
  <si>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</si>
  <si>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</si>
  <si>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</si>
  <si>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</si>
  <si>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</si>
  <si>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</si>
  <si>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</si>
  <si>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</si>
  <si>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</si>
  <si>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</si>
  <si>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</si>
  <si>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</si>
  <si>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</si>
  <si>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</si>
  <si>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</si>
  <si>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</si>
  <si>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</si>
  <si>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</si>
  <si>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</si>
  <si>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</si>
  <si>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</si>
  <si>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</si>
  <si>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</si>
  <si>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</si>
  <si>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</si>
  <si>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</si>
  <si>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</si>
  <si>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</si>
  <si>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</si>
  <si>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</si>
  <si>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</si>
  <si>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</si>
  <si>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</si>
  <si>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</si>
  <si>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</si>
  <si>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</si>
  <si>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</si>
  <si>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</si>
  <si>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</si>
  <si>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</si>
  <si>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</si>
  <si>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</si>
  <si>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</si>
  <si>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</si>
  <si>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</si>
  <si>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</si>
  <si>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</si>
  <si>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</si>
  <si>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</si>
  <si>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</si>
  <si>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</si>
  <si>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</si>
  <si>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</si>
  <si>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</si>
  <si>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</si>
  <si>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</si>
  <si>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</si>
  <si>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</si>
  <si>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</si>
  <si>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</si>
  <si>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</si>
  <si>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</si>
  <si>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</si>
  <si>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</si>
  <si>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</si>
  <si>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</si>
  <si>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</si>
  <si>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</si>
  <si>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</si>
  <si>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</si>
  <si>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</si>
  <si>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</si>
  <si>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</si>
  <si>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</si>
  <si>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</si>
  <si>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</si>
  <si>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</si>
  <si>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</si>
  <si>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</si>
  <si>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</si>
  <si>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</si>
  <si>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</si>
  <si>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</si>
  <si>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</si>
  <si>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</si>
  <si>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</si>
  <si>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</si>
  <si>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</si>
  <si>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</si>
  <si>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</si>
  <si>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</si>
  <si>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</si>
  <si>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</si>
  <si>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</si>
  <si>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</si>
  <si>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</si>
  <si>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</si>
  <si>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</si>
  <si>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</si>
  <si>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</si>
  <si>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</si>
  <si>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</si>
  <si>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</si>
  <si>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</si>
  <si>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</si>
  <si>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</si>
  <si>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</si>
  <si>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</si>
  <si>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</si>
  <si>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</si>
  <si>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</si>
  <si>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</si>
  <si>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</si>
  <si>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</si>
  <si>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</si>
  <si>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</si>
  <si>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</si>
  <si>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</si>
  <si>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</si>
  <si>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</si>
  <si>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</si>
  <si>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</si>
  <si>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</si>
  <si>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</si>
  <si>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</si>
  <si>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</si>
  <si>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</si>
  <si>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</si>
  <si>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</si>
  <si>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</si>
  <si>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</si>
  <si>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</si>
  <si>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</si>
  <si>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</si>
  <si>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</si>
  <si>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</si>
  <si>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</si>
  <si>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</si>
  <si>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</si>
  <si>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</si>
  <si>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</si>
  <si>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</si>
  <si>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</si>
  <si>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</si>
  <si>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</si>
  <si>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</si>
  <si>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</si>
  <si>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</si>
  <si>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</si>
  <si>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</si>
  <si>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</si>
  <si>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</si>
  <si>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</si>
  <si>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</si>
  <si>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</si>
  <si>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</si>
  <si>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</si>
  <si>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</si>
  <si>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</si>
  <si>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</si>
  <si>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</si>
  <si>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</si>
  <si>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</si>
  <si>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</si>
  <si>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</si>
  <si>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</si>
  <si>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</si>
  <si>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</si>
  <si>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</si>
  <si>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</si>
  <si>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</si>
  <si>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</si>
  <si>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</si>
  <si>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</si>
  <si>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</si>
  <si>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</si>
  <si>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</si>
  <si>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</si>
  <si>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</si>
  <si>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</si>
  <si>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</si>
  <si>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</si>
  <si>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</si>
  <si>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</si>
  <si>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</si>
  <si>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</si>
  <si>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</si>
  <si>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</si>
  <si>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</si>
  <si>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</si>
  <si>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</si>
  <si>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</si>
  <si>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</si>
  <si>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</si>
  <si>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</si>
  <si>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</si>
  <si>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</si>
  <si>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</si>
  <si>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</si>
  <si>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</si>
  <si>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</si>
  <si>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</si>
  <si>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</si>
  <si>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</si>
  <si>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</si>
  <si>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</si>
  <si>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</si>
  <si>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</si>
  <si>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</si>
  <si>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</si>
  <si>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</si>
  <si>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</si>
  <si>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</si>
  <si>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</si>
  <si>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</si>
  <si>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</si>
  <si>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</si>
  <si>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</si>
  <si>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</si>
  <si>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</si>
  <si>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</si>
  <si>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</si>
  <si>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</si>
  <si>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</si>
  <si>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</si>
  <si>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</si>
  <si>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</si>
  <si>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</si>
  <si>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</si>
  <si>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</si>
  <si>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</si>
  <si>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</si>
  <si>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</si>
  <si>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</si>
  <si>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</si>
  <si>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</si>
  <si>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</si>
  <si>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</si>
  <si>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</si>
  <si>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</si>
  <si>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</si>
  <si>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</si>
  <si>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</si>
  <si>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</si>
  <si>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</si>
  <si>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</si>
  <si>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</si>
  <si>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</si>
  <si>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</si>
  <si>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</si>
  <si>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</si>
  <si>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</si>
  <si>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</si>
  <si>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</si>
  <si>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</si>
  <si>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</si>
  <si>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</si>
  <si>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</si>
  <si>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</si>
  <si>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</si>
  <si>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</si>
  <si>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</si>
  <si>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</si>
  <si>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</si>
  <si>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</si>
  <si>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</si>
  <si>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</si>
  <si>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</si>
  <si>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</si>
  <si>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</si>
  <si>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</si>
  <si>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</si>
  <si>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</si>
  <si>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</si>
  <si>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</si>
  <si>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</si>
  <si>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</si>
  <si>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</si>
  <si>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</si>
  <si>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</si>
  <si>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</si>
  <si>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</si>
  <si>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</si>
  <si>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</si>
  <si>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</si>
  <si>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</si>
  <si>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</si>
  <si>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</si>
  <si>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</si>
  <si>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</si>
  <si>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</si>
  <si>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</si>
  <si>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</si>
  <si>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</si>
  <si>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</si>
  <si>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</si>
  <si>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</si>
  <si>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</si>
  <si>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</si>
  <si>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</si>
  <si>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</si>
  <si>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</si>
  <si>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</si>
  <si>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</si>
  <si>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</si>
  <si>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</si>
  <si>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</si>
  <si>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</si>
  <si>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</si>
  <si>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</si>
  <si>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</si>
  <si>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</si>
  <si>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</si>
  <si>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</si>
  <si>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</si>
  <si>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</si>
  <si>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</si>
  <si>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</si>
  <si>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</si>
  <si>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</si>
  <si>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</si>
  <si>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</si>
  <si>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</si>
  <si>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</si>
  <si>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</si>
  <si>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</si>
  <si>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</si>
  <si>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</si>
  <si>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</si>
  <si>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</si>
  <si>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</si>
  <si>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</si>
  <si>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</si>
  <si>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</si>
  <si>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</si>
  <si>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</si>
  <si>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</si>
  <si>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</si>
  <si>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</si>
  <si>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</si>
  <si>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</si>
  <si>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</si>
  <si>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</si>
  <si>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</si>
  <si>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</si>
  <si>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</si>
  <si>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</si>
  <si>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</si>
  <si>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</si>
  <si>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</si>
  <si>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</si>
  <si>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</si>
  <si>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</si>
  <si>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</si>
  <si>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</si>
  <si>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</si>
  <si>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</si>
  <si>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</si>
  <si>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</si>
  <si>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</si>
  <si>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</si>
  <si>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</si>
  <si>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</si>
  <si>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</si>
  <si>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</si>
  <si>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</si>
  <si>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</si>
  <si>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</si>
  <si>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</si>
  <si>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</si>
  <si>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</si>
  <si>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</si>
  <si>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</si>
  <si>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</si>
  <si>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</si>
  <si>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</si>
  <si>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</si>
  <si>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</si>
  <si>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</si>
  <si>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</si>
  <si>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</si>
  <si>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</si>
  <si>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</si>
  <si>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</si>
  <si>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</si>
  <si>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</si>
  <si>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</si>
  <si>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</si>
  <si>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</si>
  <si>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</si>
  <si>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</si>
  <si>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</si>
  <si>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</si>
  <si>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</si>
  <si>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</si>
  <si>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</si>
  <si>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</si>
  <si>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</si>
  <si>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</si>
  <si>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</si>
  <si>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</si>
  <si>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</si>
  <si>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</si>
  <si>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</si>
  <si>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</si>
  <si>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</si>
  <si>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</si>
  <si>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</si>
  <si>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</si>
  <si>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</si>
  <si>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</si>
  <si>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</si>
  <si>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</si>
  <si>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</si>
  <si>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</si>
  <si>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</si>
  <si>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</si>
  <si>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</si>
  <si>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</si>
  <si>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</si>
  <si>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</si>
  <si>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</si>
  <si>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</si>
  <si>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</si>
  <si>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</si>
  <si>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</si>
  <si>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</si>
  <si>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</si>
  <si>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</si>
  <si>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</si>
  <si>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</si>
  <si>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</si>
  <si>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</si>
  <si>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</si>
  <si>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</si>
  <si>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</si>
  <si>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</si>
  <si>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</si>
  <si>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</si>
  <si>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</si>
  <si>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</si>
  <si>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</si>
  <si>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</si>
  <si>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</si>
  <si>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</si>
  <si>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</si>
  <si>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</si>
  <si>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</si>
  <si>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</si>
  <si>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</si>
  <si>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</si>
  <si>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</si>
  <si>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</si>
  <si>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</si>
  <si>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</si>
  <si>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</si>
  <si>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</si>
  <si>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</si>
  <si>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</si>
  <si>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</si>
  <si>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</si>
  <si>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</si>
  <si>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</si>
  <si>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</si>
  <si>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</si>
  <si>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</si>
  <si>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</si>
  <si>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</si>
  <si>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</si>
  <si>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</si>
  <si>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</si>
  <si>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</si>
  <si>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</si>
  <si>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</si>
  <si>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</si>
  <si>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</si>
  <si>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</si>
  <si>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</si>
  <si>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</si>
  <si>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</si>
  <si>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</si>
  <si>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</si>
  <si>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</si>
  <si>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</si>
  <si>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</si>
  <si>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</si>
  <si>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</si>
  <si>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</si>
  <si>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</si>
  <si>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</si>
  <si>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</si>
  <si>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</si>
  <si>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</si>
  <si>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</si>
  <si>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</si>
  <si>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</si>
  <si>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</si>
  <si>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</si>
  <si>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</si>
  <si>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</si>
  <si>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</si>
  <si>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</si>
  <si>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</si>
  <si>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</si>
  <si>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</si>
  <si>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</si>
  <si>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</si>
  <si>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</si>
  <si>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</si>
  <si>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</si>
  <si>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</si>
  <si>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</si>
  <si>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</si>
  <si>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</si>
  <si>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</si>
  <si>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</si>
  <si>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</si>
  <si>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</si>
  <si>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</si>
  <si>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</si>
  <si>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</si>
  <si>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</si>
  <si>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</si>
  <si>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</si>
  <si>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</si>
  <si>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</si>
  <si>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</si>
  <si>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</si>
  <si>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</si>
  <si>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</si>
  <si>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</si>
  <si>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</si>
  <si>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</si>
  <si>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</si>
  <si>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</si>
  <si>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</si>
  <si>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</si>
  <si>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</si>
  <si>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</si>
  <si>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</si>
  <si>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</si>
  <si>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</si>
  <si>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</si>
  <si>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</si>
  <si>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</si>
  <si>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</si>
  <si>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</si>
  <si>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</si>
  <si>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</si>
  <si>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</si>
  <si>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</si>
  <si>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</si>
  <si>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</si>
  <si>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</si>
  <si>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</si>
  <si>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</si>
  <si>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</si>
  <si>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</si>
  <si>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</si>
  <si>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</si>
  <si>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</si>
  <si>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</si>
  <si>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</si>
  <si>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</si>
  <si>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</si>
  <si>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</si>
  <si>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</si>
  <si>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</si>
  <si>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</si>
  <si>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</si>
  <si>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</si>
  <si>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</si>
  <si>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</si>
  <si>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</si>
  <si>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</si>
  <si>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</si>
  <si>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</si>
  <si>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</si>
  <si>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</si>
  <si>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</si>
  <si>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</si>
  <si>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</si>
  <si>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</si>
  <si>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</si>
  <si>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</si>
  <si>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</si>
  <si>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</si>
  <si>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</si>
  <si>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</si>
  <si>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</si>
  <si>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</si>
  <si>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</si>
  <si>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</si>
  <si>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</si>
  <si>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</si>
  <si>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</si>
  <si>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</si>
  <si>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</si>
  <si>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</si>
  <si>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</si>
  <si>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</si>
  <si>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</si>
  <si>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</si>
  <si>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</si>
  <si>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</si>
  <si>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</si>
  <si>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</si>
  <si>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</si>
  <si>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</si>
  <si>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</si>
  <si>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</si>
  <si>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</si>
  <si>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</si>
  <si>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</si>
  <si>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</si>
  <si>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</si>
  <si>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</si>
  <si>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</si>
  <si>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</si>
  <si>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</si>
  <si>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</si>
  <si>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</si>
  <si>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</si>
  <si>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</si>
  <si>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</si>
  <si>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</si>
  <si>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</si>
  <si>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</si>
  <si>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</si>
  <si>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</si>
  <si>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</si>
  <si>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</si>
  <si>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</si>
  <si>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</si>
  <si>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</si>
  <si>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</si>
  <si>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</si>
  <si>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</si>
  <si>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</si>
  <si>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</si>
  <si>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</si>
  <si>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</si>
  <si>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</si>
  <si>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</si>
  <si>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</si>
  <si>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</si>
  <si>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</si>
  <si>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</si>
  <si>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</si>
  <si>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</si>
  <si>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</si>
  <si>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</si>
  <si>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</si>
  <si>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</si>
  <si>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</si>
  <si>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</si>
  <si>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</si>
  <si>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</si>
  <si>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</si>
  <si>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</si>
  <si>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</si>
  <si>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</si>
  <si>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</si>
  <si>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</si>
  <si>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</si>
  <si>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</si>
  <si>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</si>
  <si>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</si>
  <si>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</si>
  <si>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</si>
  <si>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</si>
  <si>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</si>
  <si>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</si>
  <si>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</si>
  <si>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</si>
  <si>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</si>
  <si>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</si>
  <si>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</si>
  <si>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</si>
  <si>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</si>
  <si>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</si>
  <si>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</si>
  <si>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</si>
  <si>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</si>
  <si>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</si>
  <si>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</si>
  <si>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</si>
  <si>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</si>
  <si>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</si>
  <si>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</si>
  <si>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</si>
  <si>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</si>
  <si>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</si>
  <si>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</si>
  <si>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</si>
  <si>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</si>
  <si>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</si>
  <si>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</si>
  <si>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</si>
  <si>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</si>
  <si>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</si>
  <si>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</si>
  <si>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</si>
  <si>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</si>
  <si>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</si>
  <si>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</si>
  <si>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</si>
  <si>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</si>
  <si>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</si>
  <si>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</si>
  <si>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</si>
  <si>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</si>
  <si>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</si>
  <si>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</si>
  <si>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</si>
  <si>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</si>
  <si>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</si>
  <si>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</si>
  <si>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</si>
  <si>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</si>
  <si>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</si>
  <si>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</si>
  <si>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</si>
  <si>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</si>
  <si>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</si>
  <si>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</si>
  <si>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</si>
  <si>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</si>
  <si>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</si>
  <si>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</si>
  <si>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</si>
  <si>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</si>
  <si>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</si>
  <si>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</si>
  <si>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</si>
  <si>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</si>
  <si>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</si>
  <si>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</si>
  <si>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</si>
  <si>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</si>
  <si>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</si>
  <si>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</si>
  <si>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</si>
  <si>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</si>
  <si>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</si>
  <si>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</si>
  <si>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</si>
  <si>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</si>
  <si>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</si>
  <si>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</si>
  <si>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</si>
  <si>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</si>
  <si>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</si>
  <si>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</si>
  <si>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</si>
  <si>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</si>
  <si>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</si>
  <si>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</si>
  <si>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</si>
  <si>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</si>
  <si>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</si>
  <si>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</si>
  <si>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</si>
  <si>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</si>
  <si>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</si>
  <si>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</si>
  <si>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</si>
  <si>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</si>
  <si>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</si>
  <si>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</si>
  <si>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</si>
  <si>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</si>
  <si>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</si>
  <si>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</si>
  <si>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</si>
  <si>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</si>
  <si>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</si>
  <si>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</si>
  <si>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</si>
  <si>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</si>
  <si>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</si>
  <si>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</si>
  <si>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</si>
  <si>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</si>
  <si>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</si>
  <si>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</si>
  <si>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</si>
  <si>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</si>
  <si>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</si>
  <si>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</si>
  <si>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</si>
  <si>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</si>
  <si>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</si>
  <si>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</si>
  <si>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</si>
  <si>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</si>
  <si>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</si>
  <si>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</si>
  <si>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</si>
  <si>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</si>
  <si>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</si>
  <si>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</si>
  <si>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</si>
  <si>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</si>
  <si>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</si>
  <si>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</si>
  <si>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</si>
  <si>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</si>
  <si>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</si>
  <si>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</si>
  <si>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</si>
  <si>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</si>
  <si>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</si>
  <si>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</si>
  <si>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</si>
  <si>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</si>
  <si>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</si>
  <si>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</si>
  <si>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</si>
  <si>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</si>
  <si>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</si>
  <si>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</si>
  <si>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</si>
  <si>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</si>
  <si>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</si>
  <si>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</si>
  <si>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</si>
  <si>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</si>
  <si>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</si>
  <si>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</si>
  <si>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</si>
  <si>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</si>
  <si>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</si>
  <si>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</si>
  <si>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</si>
  <si>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</si>
  <si>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</si>
  <si>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</si>
  <si>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</si>
  <si>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</si>
  <si>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</si>
  <si>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</si>
  <si>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</si>
  <si>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</si>
  <si>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</si>
  <si>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</si>
  <si>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</si>
  <si>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</si>
  <si>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</si>
  <si>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</si>
  <si>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</si>
  <si>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</si>
  <si>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</si>
  <si>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</si>
  <si>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</si>
  <si>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</si>
  <si>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</si>
  <si>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</si>
  <si>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</si>
  <si>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</si>
  <si>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</si>
  <si>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</si>
  <si>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</si>
  <si>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</si>
  <si>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</si>
  <si>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</si>
  <si>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</si>
  <si>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</si>
  <si>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</si>
  <si>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</si>
  <si>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</si>
  <si>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</si>
  <si>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</si>
  <si>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</si>
  <si>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</si>
  <si>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</si>
  <si>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</si>
  <si>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</si>
  <si>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</si>
  <si>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</si>
  <si>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</si>
  <si>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</si>
  <si>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</si>
  <si>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</si>
  <si>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</si>
  <si>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</si>
  <si>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</si>
  <si>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</si>
  <si>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</si>
  <si>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</si>
  <si>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</si>
  <si>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</si>
  <si>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</si>
  <si>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</si>
  <si>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</si>
  <si>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</si>
  <si>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</si>
  <si>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</si>
  <si>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</si>
  <si>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</si>
  <si>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</si>
  <si>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</si>
  <si>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</si>
  <si>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</si>
  <si>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</si>
  <si>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</si>
  <si>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</si>
  <si>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</si>
  <si>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</si>
  <si>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</si>
  <si>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</si>
  <si>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</si>
  <si>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</si>
  <si>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</si>
  <si>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</si>
  <si>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</si>
  <si>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</si>
  <si>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</si>
  <si>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</si>
  <si>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</si>
  <si>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</si>
  <si>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</si>
  <si>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</si>
  <si>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</si>
  <si>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</si>
  <si>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</si>
  <si>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</si>
  <si>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</si>
  <si>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</si>
  <si>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</si>
  <si>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</si>
  <si>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</si>
  <si>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</si>
  <si>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</si>
  <si>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</si>
  <si>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</si>
  <si>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</si>
  <si>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</si>
  <si>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</si>
  <si>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</si>
  <si>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</si>
  <si>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</si>
  <si>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</si>
  <si>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</si>
  <si>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</si>
  <si>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</si>
  <si>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</si>
  <si>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</si>
  <si>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</si>
  <si>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</si>
  <si>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</si>
  <si>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</si>
  <si>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</si>
  <si>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</si>
  <si>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</si>
  <si>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</si>
  <si>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</si>
  <si>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</si>
  <si>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</si>
  <si>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</si>
  <si>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</si>
  <si>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</si>
  <si>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</si>
  <si>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</si>
  <si>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</si>
  <si>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</si>
  <si>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</si>
  <si>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</si>
  <si>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</si>
  <si>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</si>
  <si>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</si>
  <si>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</si>
  <si>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</si>
  <si>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</si>
  <si>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</si>
  <si>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</si>
  <si>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</si>
  <si>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</si>
  <si>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</si>
  <si>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</si>
  <si>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</si>
  <si>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</si>
  <si>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</si>
  <si>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</si>
  <si>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</si>
  <si>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</si>
  <si>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</si>
  <si>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</si>
  <si>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</si>
  <si>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</si>
  <si>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</si>
  <si>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</si>
  <si>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</si>
  <si>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</si>
  <si>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</si>
  <si>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</si>
  <si>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</si>
  <si>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</si>
  <si>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</si>
  <si>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</si>
  <si>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</si>
  <si>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</si>
  <si>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</si>
  <si>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</si>
  <si>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</si>
  <si>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</si>
  <si>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</si>
  <si>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</si>
  <si>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</si>
  <si>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</si>
  <si>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</si>
  <si>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</si>
  <si>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</si>
  <si>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</si>
  <si>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</si>
  <si>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</si>
  <si>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</si>
  <si>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</si>
  <si>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</si>
  <si>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</si>
  <si>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</si>
  <si>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</si>
  <si>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</si>
  <si>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</si>
  <si>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</si>
  <si>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</si>
  <si>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</si>
  <si>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</si>
  <si>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</si>
  <si>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</si>
  <si>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</si>
  <si>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</si>
  <si>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</si>
  <si>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</si>
  <si>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</si>
  <si>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</si>
  <si>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</si>
  <si>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</si>
  <si>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</si>
  <si>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</si>
  <si>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</si>
  <si>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</si>
  <si>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</si>
  <si>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</si>
  <si>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</si>
  <si>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</si>
  <si>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</si>
  <si>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</si>
  <si>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</si>
  <si>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</si>
  <si>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</si>
  <si>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</si>
  <si>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</si>
  <si>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</si>
  <si>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</si>
  <si>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</si>
  <si>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</si>
  <si>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</si>
  <si>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</si>
  <si>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</si>
  <si>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</si>
  <si>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</si>
  <si>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</si>
  <si>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</si>
  <si>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</si>
  <si>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</si>
  <si>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</si>
  <si>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</si>
  <si>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</si>
  <si>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</si>
  <si>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</si>
  <si>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</si>
  <si>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</si>
  <si>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</si>
  <si>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</si>
  <si>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</si>
  <si>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</si>
  <si>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</si>
  <si>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</si>
  <si>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</si>
  <si>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</si>
  <si>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</si>
  <si>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</si>
  <si>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</si>
  <si>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</si>
  <si>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</si>
  <si>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</si>
  <si>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</si>
  <si>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</si>
  <si>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</si>
  <si>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</si>
  <si>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</si>
  <si>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</si>
  <si>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</si>
  <si>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</si>
  <si>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</si>
  <si>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</si>
  <si>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</si>
  <si>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</si>
  <si>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</si>
  <si>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</si>
  <si>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</si>
  <si>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</si>
  <si>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</si>
  <si>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</si>
  <si>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</si>
  <si>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</si>
  <si>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</si>
  <si>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</si>
  <si>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</si>
  <si>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</si>
  <si>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</si>
  <si>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</si>
  <si>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</si>
  <si>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</si>
  <si>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</si>
  <si>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</si>
  <si>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</si>
  <si>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</si>
  <si>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</si>
  <si>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</si>
  <si>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</si>
  <si>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</si>
  <si>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</si>
  <si>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</si>
  <si>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</si>
  <si>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</si>
  <si>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</si>
  <si>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</si>
  <si>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</si>
  <si>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</si>
  <si>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</si>
  <si>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</si>
  <si>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</si>
  <si>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</si>
  <si>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</si>
  <si>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</si>
  <si>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</si>
  <si>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</si>
  <si>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</si>
  <si>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</si>
  <si>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</si>
  <si>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</si>
  <si>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</si>
  <si>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</si>
  <si>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</si>
  <si>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</si>
  <si>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</si>
  <si>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</si>
  <si>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</si>
  <si>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</si>
  <si>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</si>
  <si>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</si>
  <si>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</si>
  <si>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</si>
  <si>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</si>
  <si>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</si>
  <si>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</si>
  <si>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</si>
  <si>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</si>
  <si>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</si>
  <si>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</si>
  <si>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</si>
  <si>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</si>
  <si>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</si>
  <si>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</si>
  <si>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</si>
  <si>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</si>
  <si>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</si>
  <si>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</si>
  <si>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</si>
  <si>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</si>
  <si>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</si>
  <si>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</si>
  <si>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</si>
  <si>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</si>
  <si>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</si>
  <si>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</si>
  <si>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</si>
  <si>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</si>
  <si>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</si>
  <si>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</si>
  <si>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</si>
  <si>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</si>
  <si>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</si>
  <si>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</si>
  <si>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</si>
  <si>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</si>
  <si>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</si>
  <si>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</si>
  <si>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</si>
  <si>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</si>
  <si>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</si>
  <si>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</si>
  <si>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</si>
  <si>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</si>
  <si>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</si>
  <si>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</si>
  <si>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</si>
  <si>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</si>
  <si>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</si>
  <si>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</si>
  <si>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</si>
  <si>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</si>
  <si>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</si>
  <si>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</si>
  <si>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</si>
  <si>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</si>
  <si>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</si>
  <si>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</si>
  <si>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</si>
  <si>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</si>
  <si>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</si>
  <si>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</si>
  <si>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</si>
  <si>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</si>
  <si>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</si>
  <si>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</si>
  <si>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</si>
  <si>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</si>
  <si>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</si>
  <si>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</si>
  <si>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</si>
  <si>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</si>
  <si>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</si>
  <si>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</si>
  <si>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</si>
  <si>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</si>
  <si>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</si>
  <si>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</si>
  <si>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</si>
  <si>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</si>
  <si>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</si>
  <si>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</si>
  <si>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</si>
  <si>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</si>
  <si>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</si>
  <si>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</si>
  <si>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</si>
  <si>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</si>
  <si>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</si>
  <si>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</si>
  <si>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</si>
  <si>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</si>
  <si>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</si>
  <si>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</si>
  <si>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</si>
  <si>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</si>
  <si>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</si>
  <si>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</si>
  <si>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</si>
  <si>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</si>
  <si>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</si>
  <si>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</si>
  <si>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</si>
  <si>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</si>
  <si>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</si>
  <si>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</si>
  <si>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</si>
  <si>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</si>
  <si>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</si>
  <si>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</si>
  <si>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</si>
  <si>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</si>
  <si>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</si>
  <si>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</si>
  <si>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</si>
  <si>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</si>
  <si>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</si>
  <si>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</si>
  <si>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</si>
  <si>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</si>
  <si>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</si>
  <si>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</si>
  <si>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</si>
  <si>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</si>
  <si>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</si>
  <si>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</si>
  <si>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</si>
  <si>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</si>
  <si>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</si>
  <si>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</si>
  <si>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</si>
  <si>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</si>
  <si>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</si>
  <si>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</si>
  <si>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</si>
  <si>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</si>
  <si>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</si>
  <si>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</si>
  <si>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</si>
  <si>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</si>
  <si>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</si>
  <si>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</si>
  <si>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</si>
  <si>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</si>
  <si>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</si>
  <si>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</si>
  <si>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</si>
  <si>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</si>
  <si>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</si>
  <si>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</si>
  <si>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</si>
  <si>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</si>
  <si>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</si>
  <si>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</si>
  <si>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</si>
  <si>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</si>
  <si>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</si>
  <si>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</si>
  <si>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</si>
  <si>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</si>
  <si>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</si>
  <si>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</si>
  <si>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</si>
  <si>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</si>
  <si>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</si>
  <si>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</si>
  <si>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</si>
  <si>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</si>
  <si>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</si>
  <si>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</si>
  <si>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</si>
  <si>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</si>
  <si>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</si>
  <si>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</si>
  <si>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</si>
  <si>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</si>
  <si>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</si>
  <si>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</si>
  <si>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</si>
  <si>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</si>
  <si>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</si>
  <si>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</si>
  <si>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</si>
  <si>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</si>
  <si>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</si>
  <si>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</si>
  <si>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</si>
  <si>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</si>
  <si>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</si>
  <si>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</si>
  <si>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</si>
  <si>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</si>
  <si>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</si>
  <si>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</si>
  <si>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</si>
  <si>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</si>
  <si>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</si>
  <si>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</si>
  <si>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</si>
  <si>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</si>
  <si>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</si>
  <si>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</si>
  <si>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</si>
  <si>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</si>
  <si>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</si>
  <si>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</si>
  <si>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</si>
  <si>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</si>
  <si>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</si>
  <si>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</si>
  <si>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</si>
  <si>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</si>
  <si>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</si>
  <si>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</si>
  <si>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</si>
  <si>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</si>
  <si>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</si>
  <si>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</si>
  <si>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</si>
  <si>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</si>
  <si>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</si>
  <si>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</si>
  <si>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</si>
  <si>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</si>
  <si>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</si>
  <si>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</si>
  <si>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</si>
  <si>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</si>
  <si>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</si>
  <si>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</si>
  <si>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</si>
  <si>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</si>
  <si>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</si>
  <si>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</si>
  <si>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</si>
  <si>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</si>
  <si>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</si>
  <si>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</si>
  <si>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</si>
  <si>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</si>
  <si>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</si>
  <si>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</si>
  <si>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</si>
  <si>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</si>
  <si>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</si>
  <si>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</si>
  <si>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</si>
  <si>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</si>
  <si>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</si>
  <si>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</si>
  <si>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</si>
  <si>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</si>
  <si>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</si>
  <si>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</si>
  <si>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</si>
  <si>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</si>
  <si>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</si>
  <si>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</si>
  <si>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</si>
  <si>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</si>
  <si>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</si>
  <si>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</si>
  <si>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</si>
  <si>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</si>
  <si>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</si>
  <si>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</si>
  <si>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</si>
  <si>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</si>
  <si>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</si>
  <si>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</si>
  <si>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</si>
  <si>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</si>
  <si>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</si>
  <si>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</si>
  <si>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</si>
  <si>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</si>
  <si>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</si>
  <si>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</si>
  <si>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</si>
  <si>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</si>
  <si>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</si>
  <si>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</si>
  <si>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</si>
  <si>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</si>
  <si>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</si>
  <si>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</si>
  <si>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</si>
  <si>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</si>
  <si>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</si>
  <si>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</si>
  <si>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</si>
  <si>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</si>
  <si>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</si>
  <si>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</si>
  <si>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</si>
  <si>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</si>
  <si>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</si>
  <si>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</si>
  <si>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</si>
  <si>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</si>
  <si>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</si>
  <si>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</si>
  <si>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</si>
  <si>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</si>
  <si>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</si>
  <si>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</si>
  <si>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</si>
  <si>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</si>
  <si>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</si>
  <si>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</si>
  <si>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</si>
  <si>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</si>
  <si>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</si>
  <si>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</si>
  <si>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</si>
  <si>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</si>
  <si>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</si>
  <si>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</si>
  <si>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</si>
  <si>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</si>
  <si>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</si>
  <si>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</si>
  <si>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</si>
  <si>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</si>
  <si>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</si>
  <si>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</si>
  <si>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</si>
  <si>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</si>
  <si>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</si>
  <si>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</si>
  <si>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</si>
  <si>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</si>
  <si>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</si>
  <si>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</si>
  <si>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</si>
  <si>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</si>
  <si>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</si>
  <si>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</si>
  <si>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</si>
  <si>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</si>
  <si>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</si>
  <si>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</si>
  <si>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</si>
  <si>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</si>
  <si>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</si>
  <si>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</si>
  <si>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</si>
  <si>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</si>
  <si>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</si>
  <si>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</si>
  <si>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</si>
  <si>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</si>
  <si>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</si>
  <si>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</si>
  <si>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</si>
  <si>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</si>
  <si>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</si>
  <si>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</si>
  <si>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</si>
  <si>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</si>
  <si>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</si>
  <si>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</si>
  <si>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</si>
  <si>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</si>
  <si>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</si>
  <si>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</si>
  <si>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</si>
  <si>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</si>
  <si>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</si>
  <si>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</si>
  <si>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</si>
  <si>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</si>
  <si>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</si>
  <si>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</si>
  <si>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</si>
  <si>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</si>
  <si>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</si>
  <si>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</si>
  <si>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</si>
  <si>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</si>
  <si>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</si>
  <si>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</si>
  <si>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</si>
  <si>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</si>
  <si>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</si>
  <si>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</si>
  <si>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</si>
  <si>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</si>
  <si>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</si>
  <si>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</si>
  <si>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</si>
  <si>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</si>
  <si>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</si>
  <si>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</si>
  <si>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</si>
  <si>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</si>
  <si>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</si>
  <si>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</si>
  <si>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</si>
  <si>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</si>
  <si>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</si>
  <si>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</si>
  <si>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</si>
  <si>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</si>
  <si>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</si>
  <si>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</si>
  <si>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</si>
  <si>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</si>
  <si>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</si>
  <si>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</si>
  <si>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</si>
  <si>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</si>
  <si>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</si>
  <si>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</si>
  <si>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</si>
  <si>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</si>
  <si>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</si>
  <si>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</si>
  <si>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</si>
  <si>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</si>
  <si>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</si>
  <si>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</si>
  <si>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</si>
  <si>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</si>
  <si>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</si>
  <si>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</si>
  <si>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</si>
  <si>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</si>
  <si>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</si>
  <si>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</si>
  <si>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</si>
  <si>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</si>
  <si>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</si>
  <si>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</si>
  <si>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</si>
  <si>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</si>
  <si>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</si>
  <si>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</si>
  <si>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</si>
  <si>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</si>
  <si>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</si>
  <si>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</si>
  <si>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</si>
  <si>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</si>
  <si>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</si>
  <si>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</si>
  <si>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</si>
  <si>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</si>
  <si>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</si>
  <si>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</si>
  <si>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</si>
  <si>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</si>
  <si>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</si>
  <si>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</si>
  <si>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</si>
  <si>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</si>
  <si>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</si>
  <si>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</si>
  <si>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</si>
  <si>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</si>
  <si>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</si>
  <si>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</si>
  <si>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</si>
  <si>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</si>
  <si>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</si>
  <si>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</si>
  <si>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</si>
  <si>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</si>
  <si>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</si>
  <si>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</si>
  <si>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</si>
  <si>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</si>
  <si>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</si>
  <si>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</si>
  <si>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</si>
  <si>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</si>
  <si>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</si>
  <si>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</si>
  <si>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</si>
  <si>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</si>
  <si>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</si>
  <si>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</si>
  <si>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</si>
  <si>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</si>
  <si>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</si>
  <si>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</si>
  <si>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</si>
  <si>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</si>
  <si>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</si>
  <si>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</si>
  <si>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</si>
  <si>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</si>
  <si>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</si>
  <si>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</si>
  <si>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</si>
  <si>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</si>
  <si>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</si>
  <si>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</si>
  <si>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</si>
  <si>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</si>
  <si>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</si>
  <si>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</si>
  <si>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</si>
  <si>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</si>
  <si>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</si>
  <si>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</si>
  <si>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</si>
  <si>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</si>
  <si>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</si>
  <si>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</si>
  <si>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</si>
  <si>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</si>
  <si>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</si>
  <si>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</si>
  <si>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</si>
  <si>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</si>
  <si>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</si>
  <si>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</si>
  <si>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</si>
  <si>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</si>
  <si>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</si>
  <si>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</si>
  <si>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</si>
  <si>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</si>
  <si>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</si>
  <si>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</si>
  <si>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</si>
  <si>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</si>
  <si>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</si>
  <si>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</si>
  <si>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</si>
  <si>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</si>
  <si>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</si>
  <si>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</si>
  <si>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</si>
  <si>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</si>
  <si>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</si>
  <si>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</si>
  <si>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</si>
  <si>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</si>
  <si>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</si>
  <si>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</si>
  <si>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</si>
  <si>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</si>
  <si>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</si>
  <si>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</si>
  <si>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</si>
  <si>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</si>
  <si>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</si>
  <si>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</si>
  <si>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</si>
  <si>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</si>
  <si>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</si>
  <si>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</si>
  <si>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</si>
  <si>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</si>
  <si>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</si>
  <si>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</si>
  <si>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</si>
  <si>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</si>
  <si>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</si>
  <si>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</si>
  <si>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</si>
  <si>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</si>
  <si>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</si>
  <si>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</si>
  <si>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</si>
  <si>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</si>
  <si>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</si>
  <si>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</si>
  <si>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</si>
  <si>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</si>
  <si>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</si>
  <si>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</si>
  <si>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</si>
  <si>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</si>
  <si>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</si>
  <si>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</si>
  <si>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</si>
  <si>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</si>
  <si>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</si>
  <si>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</si>
  <si>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</si>
  <si>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</si>
  <si>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</si>
  <si>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</si>
  <si>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</si>
  <si>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</si>
  <si>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</si>
  <si>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</si>
  <si>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</si>
  <si>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</si>
  <si>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</si>
  <si>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</si>
  <si>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</si>
  <si>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</si>
  <si>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</si>
  <si>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</si>
  <si>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</si>
  <si>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</si>
  <si>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</si>
  <si>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</si>
  <si>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</si>
  <si>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</si>
  <si>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</si>
  <si>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</si>
  <si>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</si>
  <si>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</si>
  <si>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</si>
  <si>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</si>
  <si>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</si>
  <si>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</si>
  <si>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</si>
  <si>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</si>
  <si>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</si>
  <si>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</si>
  <si>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</si>
  <si>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</si>
  <si>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</si>
  <si>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</si>
  <si>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</si>
  <si>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</si>
  <si>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</si>
  <si>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</si>
  <si>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</si>
  <si>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</si>
  <si>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</si>
  <si>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</si>
  <si>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</si>
  <si>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</si>
  <si>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</si>
  <si>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</si>
  <si>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</si>
  <si>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</si>
  <si>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</si>
  <si>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</si>
  <si>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</si>
  <si>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</si>
  <si>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</si>
  <si>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</si>
  <si>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</si>
  <si>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</si>
  <si>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</si>
  <si>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</si>
  <si>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</si>
  <si>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</si>
  <si>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</si>
  <si>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</si>
  <si>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</si>
  <si>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</si>
  <si>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</si>
  <si>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</si>
  <si>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</si>
  <si>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</si>
  <si>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</si>
  <si>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</si>
  <si>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</si>
  <si>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</si>
  <si>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</si>
  <si>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</si>
  <si>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</si>
  <si>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</si>
  <si>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</si>
  <si>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</si>
  <si>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</si>
  <si>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</si>
  <si>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</si>
  <si>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</si>
  <si>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</si>
  <si>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</si>
  <si>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</si>
  <si>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</si>
  <si>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</si>
  <si>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</si>
  <si>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</si>
  <si>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</si>
  <si>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</si>
  <si>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</si>
  <si>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</si>
  <si>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</si>
  <si>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</si>
  <si>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</si>
  <si>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</si>
  <si>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</si>
  <si>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</si>
  <si>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</si>
  <si>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</si>
  <si>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</si>
  <si>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</si>
  <si>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</si>
  <si>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</si>
  <si>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</si>
  <si>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</si>
  <si>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</si>
  <si>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</si>
  <si>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</si>
  <si>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</si>
  <si>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</si>
  <si>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</si>
  <si>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</si>
  <si>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</si>
  <si>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</si>
  <si>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</si>
  <si>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</si>
  <si>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</si>
  <si>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</si>
  <si>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</si>
  <si>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</si>
  <si>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</si>
  <si>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</si>
  <si>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</si>
  <si>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</si>
  <si>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</si>
  <si>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</si>
  <si>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</si>
  <si>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</si>
  <si>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</si>
  <si>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</si>
  <si>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</si>
  <si>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</si>
  <si>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</si>
  <si>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</si>
  <si>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</si>
  <si>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</si>
  <si>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</si>
  <si>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</si>
  <si>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</si>
  <si>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</si>
  <si>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</si>
  <si>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</si>
  <si>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</si>
  <si>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</si>
  <si>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</si>
  <si>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</si>
  <si>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</si>
  <si>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</si>
  <si>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</si>
  <si>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</si>
  <si>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</si>
  <si>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</si>
  <si>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</si>
  <si>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</si>
  <si>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</si>
  <si>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</si>
  <si>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</si>
  <si>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</si>
  <si>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</si>
  <si>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</si>
  <si>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</si>
  <si>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</si>
  <si>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</si>
  <si>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</si>
  <si>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</si>
  <si>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</si>
  <si>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</si>
  <si>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</si>
  <si>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</si>
  <si>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</si>
  <si>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</si>
  <si>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</si>
  <si>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</si>
  <si>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</si>
  <si>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</si>
  <si>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</si>
  <si>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</si>
  <si>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</si>
  <si>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</si>
  <si>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</si>
  <si>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</si>
  <si>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</si>
  <si>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</si>
  <si>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</si>
  <si>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</si>
  <si>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</si>
  <si>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</si>
  <si>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</si>
  <si>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</si>
  <si>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</si>
  <si>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</si>
  <si>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</si>
  <si>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</si>
  <si>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</si>
  <si>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</si>
  <si>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</si>
  <si>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</si>
  <si>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</si>
  <si>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</si>
  <si>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</si>
  <si>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</si>
  <si>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</si>
  <si>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</si>
  <si>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</si>
  <si>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</si>
  <si>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</si>
  <si>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</si>
  <si>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</si>
  <si>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</si>
  <si>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</si>
  <si>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</si>
  <si>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</si>
  <si>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</si>
  <si>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</si>
  <si>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</si>
  <si>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</si>
  <si>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</si>
  <si>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</si>
  <si>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</si>
  <si>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</si>
  <si>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</si>
  <si>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</si>
  <si>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</si>
  <si>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</si>
  <si>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</si>
  <si>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</si>
  <si>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</si>
  <si>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</si>
  <si>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</si>
  <si>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</si>
  <si>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</si>
  <si>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</si>
  <si>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</si>
  <si>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</si>
  <si>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</si>
  <si>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</si>
  <si>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</si>
  <si>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</si>
  <si>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</si>
  <si>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</si>
  <si>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</si>
  <si>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</si>
  <si>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</si>
  <si>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</si>
  <si>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</si>
  <si>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</si>
  <si>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</si>
  <si>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</si>
  <si>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</si>
  <si>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</si>
  <si>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</si>
  <si>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</si>
  <si>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</si>
  <si>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</si>
  <si>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</si>
  <si>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</si>
  <si>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</si>
  <si>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</si>
  <si>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</si>
  <si>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</si>
  <si>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</si>
  <si>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</si>
  <si>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</si>
  <si>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</si>
  <si>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</si>
  <si>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</si>
  <si>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</si>
  <si>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</si>
  <si>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</si>
  <si>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</si>
  <si>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</si>
  <si>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</si>
  <si>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</si>
  <si>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</si>
  <si>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</si>
  <si>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</si>
  <si>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</si>
  <si>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</si>
  <si>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</si>
  <si>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</si>
  <si>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</si>
  <si>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</si>
  <si>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</si>
  <si>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</si>
  <si>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</si>
  <si>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</si>
  <si>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</si>
  <si>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</si>
  <si>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</si>
  <si>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</si>
  <si>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</si>
  <si>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</si>
  <si>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</si>
  <si>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</si>
  <si>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</si>
  <si>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</si>
  <si>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</si>
  <si>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</si>
  <si>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</si>
  <si>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</si>
  <si>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</si>
  <si>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</si>
  <si>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</si>
  <si>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</si>
  <si>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</si>
  <si>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</si>
  <si>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</si>
  <si>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</si>
  <si>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</si>
  <si>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</si>
  <si>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</si>
  <si>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</si>
  <si>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</si>
  <si>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</si>
  <si>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</si>
  <si>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</si>
  <si>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</si>
  <si>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</si>
  <si>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</si>
  <si>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</si>
  <si>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</si>
  <si>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</si>
  <si>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</si>
  <si>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</si>
  <si>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</si>
  <si>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</si>
  <si>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</si>
  <si>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</si>
  <si>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</si>
  <si>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</si>
  <si>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</si>
  <si>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</si>
  <si>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</si>
  <si>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</si>
  <si>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</si>
  <si>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</si>
  <si>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</si>
  <si>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</si>
  <si>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</si>
  <si>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</si>
  <si>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</si>
  <si>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</si>
  <si>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</si>
  <si>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</si>
  <si>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</si>
  <si>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</si>
  <si>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</si>
  <si>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</si>
  <si>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</si>
  <si>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</si>
  <si>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</si>
  <si>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</si>
  <si>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</si>
  <si>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</si>
  <si>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</si>
  <si>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</si>
  <si>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</si>
  <si>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</si>
  <si>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</si>
  <si>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</si>
  <si>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</si>
  <si>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</si>
  <si>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</si>
  <si>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</si>
  <si>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</si>
  <si>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</si>
  <si>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</si>
  <si>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</si>
  <si>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</si>
  <si>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</si>
  <si>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</si>
  <si>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</si>
  <si>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</si>
  <si>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</si>
  <si>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</si>
  <si>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</si>
  <si>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</si>
  <si>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</si>
  <si>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</si>
  <si>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</si>
  <si>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</si>
  <si>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</si>
  <si>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</si>
  <si>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</si>
  <si>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</si>
  <si>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</si>
  <si>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</si>
  <si>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</si>
  <si>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</si>
  <si>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</si>
  <si>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</si>
  <si>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</si>
  <si>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</si>
  <si>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</si>
  <si>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</si>
  <si>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</si>
  <si>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</si>
  <si>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</si>
  <si>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</si>
  <si>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</si>
  <si>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</si>
  <si>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</si>
  <si>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</si>
  <si>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</si>
  <si>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</si>
  <si>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</si>
  <si>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</si>
  <si>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</si>
  <si>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</si>
  <si>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</si>
  <si>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</si>
  <si>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</si>
  <si>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</si>
  <si>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</si>
  <si>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</si>
  <si>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</si>
  <si>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</si>
  <si>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</si>
  <si>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</si>
  <si>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</si>
  <si>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</si>
  <si>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</si>
  <si>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</si>
  <si>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</si>
  <si>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</si>
  <si>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</si>
  <si>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</si>
  <si>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</si>
  <si>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</si>
  <si>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</si>
  <si>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</si>
  <si>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</si>
  <si>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</si>
  <si>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</si>
  <si>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</si>
  <si>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</si>
  <si>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</si>
  <si>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</si>
  <si>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</si>
  <si>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</si>
  <si>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</si>
  <si>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</si>
  <si>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</si>
  <si>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</si>
  <si>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</si>
  <si>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</si>
  <si>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</si>
  <si>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</si>
  <si>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</si>
  <si>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</si>
  <si>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</si>
  <si>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</si>
  <si>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</si>
  <si>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</si>
  <si>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</si>
  <si>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</si>
  <si>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</si>
  <si>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</si>
  <si>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</si>
  <si>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</si>
  <si>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</si>
  <si>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</si>
  <si>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</si>
  <si>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</si>
  <si>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</si>
  <si>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</si>
  <si>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</si>
  <si>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</si>
  <si>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</si>
  <si>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</si>
  <si>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</si>
  <si>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</si>
  <si>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</si>
  <si>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</si>
  <si>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</si>
  <si>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</si>
  <si>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</si>
  <si>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</si>
  <si>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</si>
  <si>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</si>
  <si>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</si>
  <si>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</si>
  <si>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</si>
  <si>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</si>
  <si>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</si>
  <si>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</si>
  <si>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</si>
  <si>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</si>
  <si>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</si>
  <si>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</si>
  <si>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</si>
  <si>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</si>
  <si>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</si>
  <si>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</si>
  <si>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</si>
  <si>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</si>
  <si>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</si>
  <si>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</si>
  <si>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</si>
  <si>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</si>
  <si>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</si>
  <si>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</si>
  <si>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</si>
  <si>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</si>
  <si>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</si>
  <si>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</si>
  <si>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</si>
  <si>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</si>
  <si>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</si>
  <si>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</si>
  <si>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</si>
  <si>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</si>
  <si>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</si>
  <si>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</si>
  <si>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</si>
  <si>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</si>
  <si>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</si>
  <si>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</si>
  <si>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</si>
  <si>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</si>
  <si>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</si>
  <si>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</si>
  <si>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</si>
  <si>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</si>
  <si>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</si>
  <si>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</si>
  <si>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</si>
  <si>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</si>
  <si>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</si>
  <si>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</si>
  <si>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</si>
  <si>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</si>
  <si>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</si>
  <si>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</si>
  <si>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</si>
  <si>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</si>
  <si>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</si>
  <si>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</si>
  <si>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</si>
  <si>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</si>
  <si>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</si>
  <si>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</si>
  <si>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</si>
  <si>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</si>
  <si>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</si>
  <si>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</si>
  <si>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</si>
  <si>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</si>
  <si>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</si>
  <si>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</si>
  <si>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</si>
  <si>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</si>
  <si>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</si>
  <si>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</si>
  <si>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</si>
  <si>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</si>
  <si>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</si>
  <si>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</si>
  <si>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</si>
  <si>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</si>
  <si>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</si>
  <si>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</si>
  <si>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</si>
  <si>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</si>
  <si>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</si>
  <si>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</si>
  <si>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</si>
  <si>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</si>
  <si>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</si>
  <si>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</si>
  <si>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</si>
  <si>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</si>
  <si>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</si>
  <si>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</si>
  <si>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</si>
  <si>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</si>
  <si>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</si>
  <si>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</si>
  <si>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</si>
  <si>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</si>
  <si>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</si>
  <si>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</si>
  <si>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</si>
  <si>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</si>
  <si>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</si>
  <si>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</si>
  <si>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</si>
  <si>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</si>
  <si>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</si>
  <si>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</si>
  <si>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</si>
  <si>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</si>
  <si>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</si>
  <si>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</si>
  <si>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</si>
  <si>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</si>
  <si>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</si>
  <si>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</si>
  <si>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</si>
  <si>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</si>
  <si>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</si>
  <si>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</si>
  <si>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</si>
  <si>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</si>
  <si>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</si>
  <si>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</si>
  <si>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</si>
  <si>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</si>
  <si>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</si>
  <si>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</si>
  <si>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</si>
  <si>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</si>
  <si>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</si>
  <si>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</si>
  <si>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</si>
  <si>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</si>
  <si>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</si>
  <si>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</si>
  <si>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</si>
  <si>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</si>
  <si>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</si>
  <si>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</si>
  <si>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</si>
  <si>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</si>
  <si>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</si>
  <si>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</si>
  <si>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</si>
  <si>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</si>
  <si>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</si>
  <si>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</si>
  <si>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</si>
  <si>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</si>
  <si>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</si>
  <si>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</si>
  <si>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</si>
  <si>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</si>
  <si>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</si>
  <si>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</si>
  <si>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</si>
  <si>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</si>
  <si>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</si>
  <si>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</si>
  <si>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</si>
  <si>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</si>
  <si>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</si>
  <si>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</si>
  <si>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</si>
  <si>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</si>
  <si>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</si>
  <si>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</si>
  <si>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</si>
  <si>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</si>
  <si>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</si>
  <si>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</si>
  <si>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</si>
  <si>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</si>
  <si>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</si>
  <si>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</si>
  <si>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</si>
  <si>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</si>
  <si>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</si>
  <si>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</si>
  <si>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</si>
  <si>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</si>
  <si>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</si>
  <si>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</si>
  <si>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</si>
  <si>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</si>
  <si>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</si>
  <si>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</si>
  <si>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</si>
  <si>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</si>
  <si>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</si>
  <si>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</si>
  <si>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</si>
  <si>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</si>
  <si>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</si>
  <si>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</si>
  <si>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</si>
  <si>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</si>
  <si>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</si>
  <si>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</si>
  <si>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</si>
  <si>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</si>
  <si>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</si>
  <si>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</si>
  <si>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</si>
  <si>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</si>
  <si>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</si>
  <si>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</si>
  <si>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</si>
  <si>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</si>
  <si>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</si>
  <si>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</si>
  <si>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</si>
  <si>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</si>
  <si>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</si>
  <si>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</si>
  <si>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</si>
  <si>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</si>
  <si>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</si>
  <si>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</si>
  <si>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</si>
  <si>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</si>
  <si>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</si>
  <si>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</si>
  <si>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</si>
  <si>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</si>
  <si>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</si>
  <si>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</si>
  <si>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</si>
  <si>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</si>
  <si>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</si>
  <si>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</si>
  <si>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</si>
  <si>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</si>
  <si>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</si>
  <si>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</si>
  <si>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</si>
  <si>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</si>
  <si>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</si>
  <si>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</si>
  <si>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</si>
  <si>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</si>
  <si>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</si>
  <si>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</si>
  <si>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</si>
  <si>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</si>
  <si>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</si>
  <si>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</si>
  <si>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</si>
  <si>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</si>
  <si>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</si>
  <si>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</si>
  <si>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</si>
  <si>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</si>
  <si>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</si>
  <si>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</si>
  <si>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</si>
  <si>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</si>
  <si>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</si>
  <si>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</si>
  <si>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</si>
  <si>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</si>
  <si>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</si>
  <si>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</si>
  <si>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</si>
  <si>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</si>
  <si>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</si>
  <si>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</si>
  <si>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</si>
  <si>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</si>
  <si>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</si>
  <si>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</si>
  <si>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</si>
  <si>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</si>
  <si>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</si>
  <si>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</si>
  <si>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</si>
  <si>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</si>
  <si>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</si>
  <si>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</si>
  <si>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</si>
  <si>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</si>
  <si>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</si>
  <si>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</si>
  <si>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</si>
  <si>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</si>
  <si>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</si>
  <si>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</si>
  <si>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</si>
  <si>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</si>
  <si>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</si>
  <si>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</si>
  <si>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</si>
  <si>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</si>
  <si>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</si>
  <si>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</si>
  <si>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</si>
  <si>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</si>
  <si>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</si>
  <si>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</si>
  <si>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</si>
  <si>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</si>
  <si>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</si>
  <si>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</si>
  <si>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</si>
  <si>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</si>
  <si>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</si>
  <si>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</si>
  <si>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</si>
  <si>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</si>
  <si>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</si>
  <si>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</si>
  <si>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</si>
  <si>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</si>
  <si>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</si>
  <si>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</si>
  <si>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</si>
  <si>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</si>
  <si>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</si>
  <si>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</si>
  <si>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</si>
  <si>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</si>
  <si>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</si>
  <si>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</si>
  <si>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</si>
  <si>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</si>
  <si>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</si>
  <si>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</si>
  <si>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</si>
  <si>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</si>
  <si>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</si>
  <si>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</si>
  <si>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</si>
  <si>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</si>
  <si>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</si>
  <si>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</si>
  <si>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</si>
  <si>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</si>
  <si>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</si>
  <si>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</si>
  <si>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</si>
  <si>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</si>
  <si>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</si>
  <si>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</si>
  <si>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</si>
  <si>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</si>
  <si>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</si>
  <si>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</si>
  <si>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</si>
  <si>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</si>
  <si>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</si>
  <si>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</si>
  <si>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</si>
  <si>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</si>
  <si>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</si>
  <si>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</si>
  <si>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</si>
  <si>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</si>
  <si>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</si>
  <si>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</si>
  <si>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</si>
  <si>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</si>
  <si>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</si>
  <si>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</si>
  <si>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</si>
  <si>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</si>
  <si>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</si>
  <si>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</si>
  <si>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</si>
  <si>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</si>
  <si>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</si>
  <si>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</si>
  <si>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</si>
  <si>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</si>
  <si>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</si>
  <si>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</si>
  <si>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</si>
  <si>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</si>
  <si>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</si>
  <si>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</si>
  <si>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</si>
  <si>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</si>
  <si>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</si>
  <si>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</si>
  <si>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</si>
  <si>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</si>
  <si>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</si>
  <si>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</si>
  <si>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</si>
  <si>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</si>
  <si>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</si>
  <si>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</si>
  <si>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</si>
  <si>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</si>
  <si>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</si>
  <si>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</si>
  <si>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</si>
  <si>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</si>
  <si>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</si>
  <si>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</si>
  <si>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</si>
  <si>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</si>
  <si>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</si>
  <si>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</si>
  <si>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</si>
  <si>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</si>
  <si>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</si>
  <si>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</si>
  <si>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</si>
  <si>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</si>
  <si>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</si>
  <si>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</si>
  <si>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</si>
  <si>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</si>
  <si>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</si>
  <si>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</si>
  <si>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</si>
  <si>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</si>
  <si>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</si>
  <si>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</si>
  <si>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</si>
  <si>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</si>
  <si>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</si>
  <si>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</si>
  <si>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</si>
  <si>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</si>
  <si>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</si>
  <si>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</si>
  <si>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</si>
  <si>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</si>
  <si>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</si>
  <si>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</si>
  <si>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</si>
  <si>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</si>
  <si>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</si>
  <si>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</si>
  <si>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</si>
  <si>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</si>
  <si>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</si>
  <si>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</si>
  <si>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</si>
  <si>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</si>
  <si>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</si>
  <si>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</si>
  <si>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</si>
  <si>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</si>
  <si>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</si>
  <si>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</si>
  <si>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</si>
  <si>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</si>
  <si>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</si>
  <si>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</si>
  <si>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</si>
  <si>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</si>
  <si>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</si>
  <si>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</si>
  <si>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</si>
  <si>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</si>
  <si>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</si>
  <si>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</si>
  <si>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</si>
  <si>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</si>
  <si>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</si>
  <si>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</si>
  <si>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</si>
  <si>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</si>
  <si>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</si>
  <si>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</si>
  <si>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</si>
  <si>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</si>
  <si>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</si>
  <si>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</si>
  <si>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</si>
  <si>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</si>
  <si>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</si>
  <si>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</si>
  <si>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</si>
  <si>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</si>
  <si>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</si>
  <si>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</si>
  <si>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</si>
  <si>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</si>
  <si>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</si>
  <si>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</si>
  <si>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</si>
  <si>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</si>
  <si>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</si>
  <si>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</si>
  <si>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</si>
  <si>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</si>
  <si>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</si>
  <si>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</si>
  <si>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</si>
  <si>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</si>
  <si>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</si>
  <si>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</si>
  <si>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</si>
  <si>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</si>
  <si>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</si>
  <si>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</si>
  <si>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</si>
  <si>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</si>
  <si>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</si>
  <si>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</si>
  <si>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</si>
  <si>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</si>
  <si>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</si>
  <si>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</si>
  <si>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</si>
  <si>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</si>
  <si>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</si>
  <si>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</si>
  <si>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</si>
  <si>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</si>
  <si>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</si>
  <si>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</si>
  <si>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</si>
  <si>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</si>
  <si>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</si>
  <si>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</si>
  <si>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</si>
  <si>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</si>
  <si>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</si>
  <si>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</si>
  <si>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</si>
  <si>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</si>
  <si>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</si>
  <si>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</si>
  <si>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</si>
  <si>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</si>
  <si>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</si>
  <si>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</si>
  <si>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</si>
  <si>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</si>
  <si>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</si>
  <si>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</si>
  <si>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</si>
  <si>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</si>
  <si>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</si>
  <si>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</si>
  <si>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</si>
  <si>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</si>
  <si>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</si>
  <si>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</si>
  <si>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</si>
  <si>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</si>
  <si>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</si>
  <si>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</si>
  <si>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</si>
  <si>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</si>
  <si>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</si>
  <si>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</si>
  <si>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</si>
  <si>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</si>
  <si>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</si>
  <si>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</si>
  <si>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</si>
  <si>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</si>
  <si>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</si>
  <si>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</si>
  <si>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</si>
  <si>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</si>
  <si>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</si>
  <si>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</si>
  <si>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</si>
  <si>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</si>
  <si>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</si>
  <si>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</si>
  <si>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</si>
  <si>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</si>
  <si>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</si>
  <si>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</si>
  <si>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</si>
  <si>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</si>
  <si>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</si>
  <si>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</si>
  <si>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</si>
  <si>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</si>
  <si>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</si>
  <si>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</si>
  <si>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</si>
  <si>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</si>
  <si>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</si>
  <si>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</si>
  <si>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</si>
  <si>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</si>
  <si>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</si>
  <si>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</si>
  <si>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</si>
  <si>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</si>
  <si>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</si>
  <si>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</si>
  <si>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</si>
  <si>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</si>
  <si>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</si>
  <si>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</si>
  <si>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</si>
  <si>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</si>
  <si>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</si>
  <si>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</si>
  <si>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</si>
  <si>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</si>
  <si>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</si>
  <si>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</si>
  <si>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</si>
  <si>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</si>
  <si>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</si>
  <si>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</si>
  <si>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</si>
  <si>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</si>
  <si>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</si>
  <si>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</si>
  <si>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</si>
  <si>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</si>
  <si>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</si>
  <si>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</si>
  <si>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</si>
  <si>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</si>
  <si>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</si>
  <si>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</si>
  <si>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</si>
  <si>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</si>
  <si>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</si>
  <si>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</si>
  <si>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</si>
  <si>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</si>
  <si>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</si>
  <si>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</si>
  <si>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</si>
  <si>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</si>
  <si>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</si>
  <si>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</si>
  <si>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</si>
  <si>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</si>
  <si>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</si>
  <si>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</si>
  <si>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</si>
  <si>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</si>
  <si>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</si>
  <si>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</si>
  <si>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</si>
  <si>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</si>
  <si>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</si>
  <si>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</si>
  <si>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</si>
  <si>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</si>
  <si>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</si>
  <si>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</si>
  <si>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</si>
  <si>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</si>
  <si>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</si>
  <si>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</si>
  <si>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</si>
  <si>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</si>
  <si>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</si>
  <si>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</si>
  <si>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</si>
  <si>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</si>
  <si>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</si>
  <si>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</si>
  <si>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</si>
  <si>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</si>
  <si>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</si>
  <si>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</si>
  <si>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</si>
  <si>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</si>
  <si>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</si>
  <si>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</si>
  <si>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</si>
  <si>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</si>
  <si>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</si>
  <si>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</si>
  <si>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</si>
  <si>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</si>
  <si>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</si>
  <si>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</si>
  <si>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</si>
  <si>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</si>
  <si>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</si>
  <si>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</si>
  <si>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</si>
  <si>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</si>
  <si>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</si>
  <si>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</si>
  <si>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</si>
  <si>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</si>
  <si>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</si>
  <si>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</si>
  <si>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</si>
  <si>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</si>
  <si>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</si>
  <si>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</si>
  <si>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</si>
  <si>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</si>
  <si>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</si>
  <si>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</si>
  <si>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</si>
  <si>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</si>
  <si>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</si>
  <si>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</si>
  <si>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</si>
  <si>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</si>
  <si>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</si>
  <si>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</si>
  <si>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</si>
  <si>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</si>
  <si>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</si>
  <si>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</si>
  <si>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</si>
  <si>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</si>
  <si>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</si>
  <si>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</si>
  <si>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</si>
  <si>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</si>
  <si>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</si>
  <si>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</si>
  <si>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</si>
  <si>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</si>
  <si>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</si>
  <si>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</si>
  <si>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</si>
  <si>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</si>
  <si>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</si>
  <si>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</si>
  <si>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</si>
  <si>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</si>
  <si>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</si>
  <si>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</si>
  <si>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</si>
  <si>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</si>
  <si>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</si>
  <si>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</si>
  <si>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</si>
  <si>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</si>
  <si>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</si>
  <si>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</si>
  <si>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</si>
  <si>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</si>
  <si>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</si>
  <si>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</si>
  <si>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</si>
  <si>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</si>
  <si>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</si>
  <si>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</si>
  <si>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</si>
  <si>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</si>
  <si>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</si>
  <si>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</si>
  <si>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</si>
  <si>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</si>
  <si>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</si>
  <si>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</si>
  <si>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</si>
  <si>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</si>
  <si>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</si>
  <si>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</si>
  <si>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</si>
  <si>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</si>
  <si>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</si>
  <si>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</si>
  <si>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</si>
  <si>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</si>
  <si>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</si>
  <si>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</si>
  <si>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</si>
  <si>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</si>
  <si>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</si>
  <si>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</si>
  <si>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</si>
  <si>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</si>
  <si>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</si>
  <si>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</si>
  <si>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</si>
  <si>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</si>
  <si>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</si>
  <si>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</si>
  <si>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</si>
  <si>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</si>
  <si>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</si>
  <si>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</si>
  <si>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</si>
  <si>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</si>
  <si>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</si>
  <si>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</si>
  <si>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</si>
  <si>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</si>
  <si>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</si>
  <si>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</si>
  <si>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</si>
  <si>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</si>
  <si>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</si>
  <si>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</si>
  <si>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</si>
  <si>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</si>
  <si>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</si>
  <si>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</si>
  <si>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</si>
  <si>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</si>
  <si>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</si>
  <si>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</si>
  <si>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</si>
  <si>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</si>
  <si>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</si>
  <si>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</si>
  <si>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</si>
  <si>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</si>
  <si>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</si>
  <si>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</si>
  <si>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</si>
  <si>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</si>
  <si>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</si>
  <si>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</si>
  <si>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</si>
  <si>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</si>
  <si>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</si>
  <si>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</si>
  <si>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</si>
  <si>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</si>
  <si>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</si>
  <si>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</si>
  <si>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</si>
  <si>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</si>
  <si>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</si>
  <si>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</si>
  <si>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</si>
  <si>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</si>
  <si>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</si>
  <si>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</si>
  <si>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</si>
  <si>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</si>
  <si>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</si>
  <si>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</si>
  <si>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</si>
  <si>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</si>
  <si>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</si>
  <si>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</si>
  <si>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</si>
  <si>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</si>
  <si>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</si>
  <si>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</si>
  <si>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</si>
  <si>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</si>
  <si>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</si>
  <si>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</si>
  <si>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</si>
  <si>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</si>
  <si>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</si>
  <si>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</si>
  <si>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</si>
  <si>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</si>
  <si>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</si>
  <si>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</si>
  <si>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</si>
  <si>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</si>
  <si>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</si>
  <si>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</si>
  <si>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</si>
  <si>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</si>
  <si>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</si>
  <si>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</si>
  <si>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</si>
  <si>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</si>
  <si>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</si>
  <si>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</si>
  <si>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</si>
  <si>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</si>
  <si>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</si>
  <si>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</si>
  <si>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</si>
  <si>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</si>
  <si>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</si>
  <si>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</si>
  <si>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</si>
  <si>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</si>
  <si>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</si>
  <si>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</si>
  <si>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</si>
  <si>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</si>
  <si>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</si>
  <si>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</si>
  <si>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</si>
  <si>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</si>
  <si>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</si>
  <si>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</si>
  <si>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</si>
  <si>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</si>
  <si>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</si>
  <si>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</si>
  <si>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</si>
  <si>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</si>
  <si>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</si>
  <si>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</si>
  <si>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</si>
  <si>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</si>
  <si>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</si>
  <si>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</si>
  <si>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</si>
  <si>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</si>
  <si>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</si>
  <si>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</si>
  <si>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</si>
  <si>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</si>
  <si>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</si>
  <si>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</si>
  <si>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</si>
  <si>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</si>
  <si>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</si>
  <si>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</si>
  <si>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</si>
  <si>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</si>
  <si>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</si>
  <si>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</si>
  <si>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</si>
  <si>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</si>
  <si>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</si>
  <si>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</si>
  <si>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</si>
  <si>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</si>
  <si>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</si>
  <si>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</si>
  <si>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</si>
  <si>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</si>
  <si>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</si>
  <si>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</si>
  <si>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</si>
  <si>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</si>
  <si>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</si>
  <si>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</si>
  <si>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</si>
  <si>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</si>
  <si>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</si>
  <si>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</si>
  <si>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</si>
  <si>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</si>
  <si>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</si>
  <si>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</si>
  <si>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</si>
  <si>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</si>
  <si>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</si>
  <si>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</si>
  <si>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</si>
  <si>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</si>
  <si>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</si>
  <si>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</si>
  <si>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</si>
  <si>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</si>
  <si>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</si>
  <si>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</si>
  <si>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</si>
  <si>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</si>
  <si>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</si>
  <si>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</si>
  <si>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</si>
  <si>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</si>
  <si>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</si>
  <si>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</si>
  <si>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</si>
  <si>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</si>
  <si>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</si>
  <si>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</si>
  <si>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</si>
  <si>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</si>
  <si>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</si>
  <si>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</si>
  <si>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</si>
  <si>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</si>
  <si>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</si>
  <si>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</si>
  <si>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</si>
  <si>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</si>
  <si>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</si>
  <si>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</si>
  <si>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</si>
  <si>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</si>
  <si>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</si>
  <si>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</si>
  <si>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</si>
  <si>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</si>
  <si>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</si>
  <si>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</si>
  <si>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</si>
  <si>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</si>
  <si>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</si>
  <si>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</si>
  <si>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</si>
  <si>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</si>
  <si>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</si>
  <si>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</si>
  <si>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</si>
  <si>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</si>
  <si>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</si>
  <si>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</si>
  <si>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</si>
  <si>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</si>
  <si>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</si>
  <si>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</si>
  <si>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</si>
  <si>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</si>
  <si>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</si>
  <si>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</si>
  <si>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</si>
  <si>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</si>
  <si>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</si>
  <si>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</si>
  <si>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</si>
  <si>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</si>
  <si>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</si>
  <si>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</si>
  <si>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</si>
  <si>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</si>
  <si>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</si>
  <si>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</si>
  <si>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</si>
  <si>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</si>
  <si>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</si>
  <si>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</si>
  <si>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</si>
  <si>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</si>
  <si>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</si>
  <si>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</si>
  <si>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</si>
  <si>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</si>
  <si>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</si>
  <si>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</si>
  <si>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</si>
  <si>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</si>
  <si>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</si>
  <si>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</si>
  <si>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</si>
  <si>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</si>
  <si>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</si>
  <si>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</si>
  <si>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</si>
  <si>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</si>
  <si>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</si>
  <si>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</si>
  <si>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</si>
  <si>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</si>
  <si>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</si>
  <si>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</si>
  <si>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</si>
  <si>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</si>
  <si>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</si>
  <si>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</si>
  <si>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</si>
  <si>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</si>
  <si>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</si>
  <si>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</si>
  <si>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</si>
  <si>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</si>
  <si>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</si>
  <si>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</si>
  <si>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</si>
  <si>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</si>
  <si>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</si>
  <si>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</si>
  <si>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</si>
  <si>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</si>
  <si>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</si>
  <si>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</si>
  <si>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</si>
  <si>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</si>
  <si>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</si>
  <si>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</si>
  <si>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</si>
  <si>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</si>
  <si>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</si>
  <si>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</si>
  <si>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</si>
  <si>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</si>
  <si>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</si>
  <si>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</si>
  <si>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</si>
  <si>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</si>
  <si>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</si>
  <si>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</si>
  <si>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</si>
  <si>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</si>
  <si>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</si>
  <si>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</si>
  <si>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</si>
  <si>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</si>
  <si>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</si>
  <si>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</si>
  <si>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</si>
  <si>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</si>
  <si>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</si>
  <si>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</si>
  <si>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</si>
  <si>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</si>
  <si>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</si>
  <si>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</si>
  <si>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</si>
  <si>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</si>
  <si>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</si>
  <si>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</si>
  <si>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</si>
  <si>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</si>
  <si>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</si>
  <si>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</si>
  <si>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</si>
  <si>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</si>
  <si>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</si>
  <si>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</si>
  <si>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</si>
  <si>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</si>
  <si>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</si>
  <si>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</si>
  <si>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</si>
  <si>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</si>
  <si>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</si>
  <si>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</si>
  <si>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</si>
  <si>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</si>
  <si>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</si>
  <si>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</si>
  <si>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</si>
  <si>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</si>
  <si>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</si>
  <si>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</si>
  <si>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</si>
  <si>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</si>
  <si>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</si>
  <si>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</si>
  <si>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</si>
  <si>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</si>
  <si>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</si>
  <si>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</si>
  <si>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</si>
  <si>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</si>
  <si>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</si>
  <si>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</si>
  <si>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</si>
  <si>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</si>
  <si>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</si>
  <si>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</si>
  <si>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</si>
  <si>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</si>
  <si>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</si>
  <si>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</si>
  <si>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</si>
  <si>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</si>
  <si>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</si>
  <si>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</si>
  <si>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</si>
  <si>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</si>
  <si>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</si>
  <si>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</si>
  <si>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</si>
  <si>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</si>
  <si>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</si>
  <si>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</si>
  <si>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</si>
  <si>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</si>
  <si>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</si>
  <si>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</si>
  <si>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</si>
  <si>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</si>
  <si>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</si>
  <si>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</si>
  <si>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</si>
  <si>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</si>
  <si>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</si>
  <si>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</si>
  <si>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</si>
  <si>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</si>
  <si>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</si>
  <si>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</si>
  <si>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</si>
  <si>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</si>
  <si>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</si>
  <si>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</si>
  <si>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</si>
  <si>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</si>
  <si>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</si>
  <si>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</si>
  <si>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</si>
  <si>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</si>
  <si>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</si>
  <si>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</si>
  <si>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</si>
  <si>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</si>
  <si>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</si>
  <si>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</si>
  <si>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</si>
  <si>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</si>
  <si>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</si>
  <si>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</si>
  <si>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</si>
  <si>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</si>
  <si>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</si>
  <si>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</si>
  <si>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</si>
  <si>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</si>
  <si>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</si>
  <si>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</si>
  <si>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</si>
  <si>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</si>
  <si>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</si>
  <si>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</si>
  <si>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</si>
  <si>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</si>
  <si>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</si>
  <si>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</si>
  <si>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</si>
  <si>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</si>
  <si>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</si>
  <si>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</si>
  <si>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</si>
  <si>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</si>
  <si>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</si>
  <si>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</si>
  <si>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</si>
  <si>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</si>
  <si>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</si>
  <si>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</si>
  <si>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</si>
  <si>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</si>
  <si>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</si>
  <si>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</si>
  <si>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</si>
  <si>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</si>
  <si>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</si>
  <si>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</si>
  <si>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</si>
  <si>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</si>
  <si>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</si>
  <si>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</si>
  <si>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</si>
  <si>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</si>
  <si>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</si>
  <si>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</si>
  <si>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</si>
  <si>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</si>
  <si>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</si>
  <si>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</si>
  <si>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</si>
  <si>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</si>
  <si>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</si>
  <si>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</si>
  <si>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</si>
  <si>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</si>
  <si>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</si>
  <si>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</si>
  <si>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</si>
  <si>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</si>
  <si>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</si>
  <si>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</si>
  <si>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</si>
  <si>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</si>
  <si>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</si>
  <si>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</si>
  <si>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</si>
  <si>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</si>
  <si>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</si>
  <si>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</si>
  <si>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</si>
  <si>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</si>
  <si>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</si>
  <si>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</si>
  <si>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</si>
  <si>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</si>
  <si>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</si>
  <si>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</si>
  <si>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</si>
  <si>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</si>
  <si>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</si>
  <si>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</si>
  <si>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</si>
  <si>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</si>
  <si>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</si>
  <si>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</si>
  <si>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</si>
  <si>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</si>
  <si>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</si>
  <si>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</si>
  <si>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</si>
  <si>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</si>
  <si>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</si>
  <si>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</si>
  <si>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</si>
  <si>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</si>
  <si>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</si>
  <si>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</si>
  <si>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</si>
  <si>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</si>
  <si>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</si>
  <si>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</si>
  <si>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</si>
  <si>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</si>
  <si>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</si>
  <si>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</si>
  <si>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</si>
  <si>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</si>
  <si>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</si>
  <si>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</si>
  <si>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</si>
  <si>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</si>
  <si>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</si>
  <si>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</si>
  <si>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</si>
  <si>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</si>
  <si>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</si>
  <si>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</si>
  <si>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</si>
  <si>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</si>
  <si>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</si>
  <si>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</si>
  <si>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</si>
  <si>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</si>
  <si>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</si>
  <si>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</si>
  <si>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</si>
  <si>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</si>
  <si>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</si>
  <si>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</si>
  <si>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</si>
  <si>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</si>
  <si>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</si>
  <si>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</si>
  <si>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</si>
  <si>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</si>
  <si>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</si>
  <si>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</si>
  <si>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</si>
  <si>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</si>
  <si>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</si>
  <si>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</si>
  <si>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</si>
  <si>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</si>
  <si>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</si>
  <si>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</si>
  <si>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</si>
  <si>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</si>
  <si>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</si>
  <si>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</si>
  <si>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</si>
  <si>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</si>
  <si>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</si>
  <si>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</si>
  <si>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</si>
  <si>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</si>
  <si>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</si>
  <si>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</si>
  <si>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</si>
  <si>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</si>
  <si>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</si>
  <si>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</si>
  <si>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</si>
  <si>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</si>
  <si>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</si>
  <si>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</si>
  <si>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</si>
  <si>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</si>
  <si>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</si>
  <si>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</si>
  <si>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</si>
  <si>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</si>
  <si>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</si>
  <si>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</si>
  <si>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</si>
  <si>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</si>
  <si>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</si>
  <si>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</si>
  <si>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</si>
  <si>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</si>
  <si>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</si>
  <si>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</si>
  <si>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</si>
  <si>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</si>
  <si>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</si>
  <si>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</si>
  <si>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</si>
  <si>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</si>
  <si>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</si>
  <si>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</si>
  <si>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</si>
  <si>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</si>
  <si>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</si>
  <si>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</si>
  <si>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</si>
  <si>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</si>
  <si>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</si>
  <si>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</si>
  <si>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</si>
  <si>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</si>
  <si>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</si>
  <si>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</si>
  <si>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</si>
  <si>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</si>
  <si>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</si>
  <si>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</si>
  <si>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</si>
  <si>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</si>
  <si>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</si>
  <si>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</si>
  <si>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</si>
  <si>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</si>
  <si>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</si>
  <si>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</si>
  <si>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</si>
  <si>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</si>
  <si>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</si>
  <si>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</si>
  <si>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</si>
  <si>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</si>
  <si>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</si>
  <si>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</si>
  <si>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</si>
  <si>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</si>
  <si>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</si>
  <si>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</si>
  <si>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</si>
  <si>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</si>
  <si>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</si>
  <si>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</si>
  <si>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</si>
  <si>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</si>
  <si>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</si>
  <si>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</si>
  <si>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</si>
  <si>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</si>
  <si>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</si>
  <si>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</si>
  <si>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</si>
  <si>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</si>
  <si>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</si>
  <si>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</si>
  <si>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</si>
  <si>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</si>
  <si>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</si>
  <si>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</si>
  <si>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</si>
  <si>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</si>
  <si>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</si>
  <si>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</si>
  <si>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</si>
  <si>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</si>
  <si>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</si>
  <si>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</si>
  <si>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</si>
  <si>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</si>
  <si>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</si>
  <si>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</si>
  <si>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</si>
  <si>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</si>
  <si>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</si>
  <si>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</si>
  <si>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</si>
  <si>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</si>
  <si>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</si>
  <si>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</si>
  <si>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</si>
  <si>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</si>
  <si>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</si>
  <si>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</si>
  <si>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</si>
  <si>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</si>
  <si>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</si>
  <si>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</si>
  <si>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</si>
  <si>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</si>
  <si>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</si>
  <si>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</si>
  <si>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</si>
  <si>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</si>
  <si>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</si>
  <si>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</si>
  <si>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</si>
  <si>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</si>
  <si>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</si>
  <si>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</si>
  <si>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</si>
  <si>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</si>
  <si>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</si>
  <si>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</si>
  <si>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</si>
  <si>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</si>
  <si>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</si>
  <si>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</si>
  <si>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</si>
  <si>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</si>
  <si>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</si>
  <si>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</si>
  <si>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</si>
  <si>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</si>
  <si>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</si>
  <si>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</si>
  <si>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</si>
  <si>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</si>
  <si>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</si>
  <si>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</si>
  <si>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</si>
  <si>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</si>
  <si>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</si>
  <si>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</si>
  <si>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</si>
  <si>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</si>
  <si>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</si>
  <si>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</si>
  <si>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</si>
  <si>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</si>
  <si>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</si>
  <si>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</si>
  <si>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</si>
  <si>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</si>
  <si>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</si>
  <si>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</si>
  <si>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</si>
  <si>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</si>
  <si>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</si>
  <si>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</si>
  <si>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</si>
  <si>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</si>
  <si>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</si>
  <si>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</si>
  <si>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</si>
  <si>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</si>
  <si>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</si>
  <si>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</si>
  <si>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</si>
  <si>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</si>
  <si>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</si>
  <si>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</si>
  <si>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</si>
  <si>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</si>
  <si>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</si>
  <si>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</si>
  <si>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</si>
  <si>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</si>
  <si>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</si>
  <si>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</si>
  <si>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</si>
  <si>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</si>
  <si>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</si>
  <si>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</si>
  <si>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</si>
  <si>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</si>
  <si>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</si>
  <si>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</si>
  <si>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</si>
  <si>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</si>
  <si>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</si>
  <si>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</si>
  <si>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</si>
  <si>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</si>
  <si>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</si>
  <si>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</si>
  <si>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</si>
  <si>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</si>
  <si>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</si>
  <si>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</si>
  <si>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</si>
  <si>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</si>
  <si>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</si>
  <si>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</si>
  <si>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</si>
  <si>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</si>
  <si>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</si>
  <si>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</si>
  <si>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</si>
  <si>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</si>
  <si>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</si>
  <si>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</si>
  <si>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</si>
  <si>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</si>
  <si>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</si>
  <si>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</si>
  <si>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</si>
  <si>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</si>
  <si>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</si>
  <si>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</si>
  <si>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</si>
  <si>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</si>
  <si>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</si>
  <si>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</si>
  <si>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</si>
  <si>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</si>
  <si>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</si>
  <si>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</si>
  <si>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</si>
  <si>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</si>
  <si>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</si>
  <si>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</si>
  <si>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</si>
  <si>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</si>
  <si>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</si>
  <si>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</si>
  <si>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</si>
  <si>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</si>
  <si>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</si>
  <si>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</si>
  <si>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</si>
  <si>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</si>
  <si>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</si>
  <si>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</si>
  <si>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</si>
  <si>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</si>
  <si>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</si>
  <si>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</si>
  <si>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</si>
  <si>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</si>
  <si>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</si>
  <si>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</si>
  <si>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</si>
  <si>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</si>
  <si>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</si>
  <si>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</si>
  <si>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</si>
  <si>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</si>
  <si>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</si>
  <si>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</si>
  <si>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</si>
  <si>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</si>
  <si>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</si>
  <si>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</si>
  <si>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</si>
  <si>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</si>
  <si>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</si>
  <si>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</si>
  <si>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</si>
  <si>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</si>
  <si>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</si>
  <si>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</si>
  <si>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</si>
  <si>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</si>
  <si>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</si>
  <si>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</si>
  <si>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</si>
  <si>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</si>
  <si>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</si>
  <si>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</si>
  <si>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</si>
  <si>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</si>
  <si>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</si>
  <si>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</si>
  <si>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</si>
  <si>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</si>
  <si>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</si>
  <si>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</si>
  <si>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</si>
  <si>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</si>
  <si>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</si>
  <si>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</si>
  <si>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</si>
  <si>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</si>
  <si>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</si>
  <si>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</si>
  <si>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</si>
  <si>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</si>
  <si>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</si>
  <si>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</si>
  <si>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</si>
  <si>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</si>
  <si>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</si>
  <si>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</si>
  <si>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</si>
  <si>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</si>
  <si>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</si>
  <si>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</si>
  <si>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</si>
  <si>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</si>
  <si>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</si>
  <si>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</si>
  <si>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</si>
  <si>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</si>
  <si>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</si>
  <si>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</si>
  <si>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</si>
  <si>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</si>
  <si>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</si>
  <si>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</si>
  <si>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</si>
  <si>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</si>
  <si>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</si>
  <si>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</si>
  <si>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</si>
  <si>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</si>
  <si>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</si>
  <si>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</si>
  <si>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</si>
  <si>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</si>
  <si>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</si>
  <si>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</si>
  <si>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</si>
  <si>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</si>
  <si>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</si>
  <si>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</si>
  <si>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</si>
  <si>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</si>
  <si>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</si>
  <si>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</si>
  <si>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</si>
  <si>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</si>
  <si>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</si>
  <si>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</si>
  <si>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</si>
  <si>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</si>
  <si>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</si>
  <si>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</si>
  <si>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</si>
  <si>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</si>
  <si>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</si>
  <si>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</si>
  <si>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</si>
  <si>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</si>
  <si>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</si>
  <si>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</si>
  <si>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</si>
  <si>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</si>
  <si>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</si>
  <si>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</si>
  <si>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</si>
  <si>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</si>
  <si>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</si>
  <si>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</si>
  <si>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</si>
  <si>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</si>
  <si>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</si>
  <si>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</si>
  <si>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</si>
  <si>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</si>
  <si>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</si>
  <si>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</si>
  <si>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</si>
  <si>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</si>
  <si>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</si>
  <si>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</si>
  <si>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</si>
  <si>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</si>
  <si>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</si>
  <si>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</si>
  <si>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</si>
  <si>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</si>
  <si>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</si>
  <si>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</si>
  <si>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</si>
  <si>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</si>
  <si>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</si>
  <si>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</si>
  <si>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</si>
  <si>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</si>
  <si>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</si>
  <si>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</si>
  <si>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</si>
  <si>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</si>
  <si>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</si>
  <si>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</si>
  <si>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</si>
  <si>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</si>
  <si>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</si>
  <si>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</si>
  <si>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</si>
  <si>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</si>
  <si>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</si>
  <si>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</si>
  <si>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</si>
  <si>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</si>
  <si>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</si>
  <si>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</si>
  <si>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</si>
  <si>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</si>
  <si>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</si>
  <si>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</si>
  <si>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</si>
  <si>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</si>
  <si>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</si>
  <si>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</si>
  <si>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</si>
  <si>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</si>
  <si>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</si>
  <si>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</si>
  <si>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</si>
  <si>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</si>
  <si>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</si>
  <si>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</si>
  <si>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</si>
  <si>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</si>
  <si>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</si>
  <si>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</si>
  <si>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</si>
  <si>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</si>
  <si>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</si>
  <si>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</si>
  <si>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</si>
  <si>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</si>
  <si>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</si>
  <si>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</si>
  <si>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</si>
  <si>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</si>
  <si>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</si>
  <si>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</si>
  <si>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</si>
  <si>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</si>
  <si>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</si>
  <si>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</si>
  <si>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</si>
  <si>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</si>
  <si>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</si>
  <si>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</si>
  <si>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</si>
  <si>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</si>
  <si>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</si>
  <si>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</si>
  <si>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</si>
  <si>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</si>
  <si>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</si>
  <si>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</si>
  <si>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</si>
  <si>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</si>
  <si>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</si>
  <si>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</si>
  <si>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</si>
  <si>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</si>
  <si>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</si>
  <si>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</si>
  <si>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</si>
  <si>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</si>
  <si>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</si>
  <si>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</si>
  <si>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</si>
  <si>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</si>
  <si>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</si>
  <si>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</si>
  <si>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</si>
  <si>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</si>
  <si>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</si>
  <si>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</si>
  <si>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</si>
  <si>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</si>
  <si>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</si>
  <si>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</si>
  <si>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</si>
  <si>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</si>
  <si>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</si>
  <si>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</si>
  <si>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</si>
  <si>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</si>
  <si>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</si>
  <si>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</si>
  <si>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</si>
  <si>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</si>
  <si>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</si>
  <si>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</si>
  <si>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</si>
  <si>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</si>
  <si>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</si>
  <si>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</si>
  <si>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</si>
  <si>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</si>
  <si>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</si>
  <si>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</si>
  <si>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</si>
  <si>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</si>
  <si>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</si>
  <si>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</si>
  <si>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</si>
  <si>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</si>
  <si>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</si>
  <si>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</si>
  <si>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</si>
  <si>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</si>
  <si>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</si>
  <si>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</si>
  <si>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</si>
  <si>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</si>
  <si>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</si>
  <si>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</si>
  <si>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</si>
  <si>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</si>
  <si>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</si>
  <si>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</si>
  <si>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</si>
  <si>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</si>
  <si>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</si>
  <si>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</si>
  <si>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</si>
  <si>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</si>
  <si>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</si>
  <si>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</si>
  <si>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</si>
  <si>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</si>
  <si>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</si>
  <si>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</si>
  <si>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</si>
  <si>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</si>
  <si>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</si>
  <si>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</si>
  <si>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</si>
  <si>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</si>
  <si>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</si>
  <si>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</si>
  <si>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</si>
  <si>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</si>
  <si>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</si>
  <si>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</si>
  <si>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</si>
  <si>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</si>
  <si>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</si>
  <si>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</si>
  <si>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</si>
  <si>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</si>
  <si>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</si>
  <si>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</si>
  <si>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</si>
  <si>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</si>
  <si>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</si>
  <si>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</si>
  <si>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</si>
  <si>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</si>
  <si>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</si>
  <si>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</si>
  <si>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</si>
  <si>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</si>
  <si>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</si>
  <si>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</si>
  <si>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</si>
  <si>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</si>
  <si>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</si>
  <si>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</si>
  <si>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</si>
  <si>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</si>
  <si>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</si>
  <si>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</si>
  <si>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</si>
  <si>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</si>
  <si>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</si>
  <si>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</si>
  <si>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</si>
  <si>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</si>
  <si>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</si>
  <si>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</si>
  <si>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</si>
  <si>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</si>
  <si>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</si>
  <si>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</si>
  <si>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</si>
  <si>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</si>
  <si>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</si>
  <si>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</si>
  <si>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</si>
  <si>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</si>
  <si>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</si>
  <si>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</si>
  <si>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</si>
  <si>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</si>
  <si>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</si>
  <si>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</si>
  <si>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</si>
  <si>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</si>
  <si>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</si>
  <si>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</si>
  <si>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</si>
  <si>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</si>
  <si>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</si>
  <si>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</si>
  <si>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</si>
  <si>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</si>
  <si>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</si>
  <si>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</si>
  <si>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</si>
  <si>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</si>
  <si>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</si>
  <si>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</si>
  <si>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</si>
  <si>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</si>
  <si>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</si>
  <si>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</si>
  <si>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</si>
  <si>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</si>
  <si>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</si>
  <si>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</si>
  <si>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</si>
  <si>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</si>
  <si>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</si>
  <si>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</si>
  <si>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</si>
  <si>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</si>
  <si>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</si>
  <si>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</si>
  <si>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</si>
  <si>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</si>
  <si>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</si>
  <si>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</si>
  <si>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</si>
  <si>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</si>
  <si>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</si>
  <si>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</si>
  <si>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</si>
  <si>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</si>
  <si>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</si>
  <si>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</si>
  <si>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</si>
  <si>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</si>
  <si>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</si>
  <si>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</si>
  <si>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</si>
  <si>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</si>
  <si>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</si>
  <si>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</si>
  <si>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</si>
  <si>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</si>
  <si>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</si>
  <si>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</si>
  <si>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</si>
  <si>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</si>
  <si>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</si>
  <si>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</si>
  <si>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</si>
  <si>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</si>
  <si>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</si>
  <si>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</si>
  <si>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</si>
  <si>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</si>
  <si>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</si>
  <si>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</si>
  <si>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</si>
  <si>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</si>
  <si>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</si>
  <si>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</si>
  <si>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</si>
  <si>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</si>
  <si>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</si>
  <si>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</si>
  <si>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</si>
  <si>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</si>
  <si>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</si>
  <si>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</si>
  <si>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</si>
  <si>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</si>
  <si>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</si>
  <si>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</si>
  <si>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</si>
  <si>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</si>
  <si>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</si>
  <si>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</si>
  <si>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</si>
  <si>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</si>
  <si>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</si>
  <si>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</si>
  <si>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</si>
  <si>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</si>
  <si>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</si>
  <si>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</si>
  <si>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</si>
  <si>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</si>
  <si>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</si>
  <si>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</si>
  <si>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</si>
  <si>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</si>
  <si>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</si>
  <si>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</si>
  <si>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</si>
  <si>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</si>
  <si>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</si>
  <si>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</si>
  <si>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</si>
  <si>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</si>
  <si>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</si>
  <si>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</si>
  <si>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</si>
  <si>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</si>
  <si>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</si>
  <si>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</si>
  <si>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</si>
  <si>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</si>
  <si>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</si>
  <si>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</si>
  <si>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</si>
  <si>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</si>
  <si>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</si>
  <si>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</si>
  <si>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</si>
  <si>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</si>
  <si>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</si>
  <si>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</si>
  <si>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</si>
  <si>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</si>
  <si>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</si>
  <si>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</si>
  <si>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</si>
  <si>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</si>
  <si>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</si>
  <si>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</si>
  <si>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</si>
  <si>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</si>
  <si>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</si>
  <si>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</si>
  <si>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</si>
  <si>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</si>
  <si>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</si>
  <si>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</si>
  <si>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</si>
  <si>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</si>
  <si>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</si>
  <si>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</si>
  <si>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</si>
  <si>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</si>
  <si>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</si>
  <si>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</si>
  <si>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</si>
  <si>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</si>
  <si>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</si>
  <si>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</si>
  <si>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</si>
  <si>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</si>
  <si>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</si>
  <si>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</si>
  <si>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</si>
  <si>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</si>
  <si>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</si>
  <si>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</si>
  <si>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</si>
  <si>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</si>
  <si>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</si>
  <si>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</si>
  <si>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</si>
  <si>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</si>
  <si>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</si>
  <si>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</si>
  <si>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</si>
  <si>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</si>
  <si>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</si>
  <si>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</si>
  <si>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</si>
  <si>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</si>
  <si>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</si>
  <si>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</si>
  <si>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</si>
  <si>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</si>
  <si>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</si>
  <si>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</si>
  <si>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</si>
  <si>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</si>
  <si>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</si>
  <si>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</si>
  <si>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</si>
  <si>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</si>
  <si>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</si>
  <si>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</si>
  <si>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</si>
  <si>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</si>
  <si>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</si>
  <si>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</si>
  <si>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</si>
  <si>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</si>
  <si>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</si>
  <si>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</si>
  <si>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</si>
  <si>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</si>
  <si>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</si>
  <si>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</si>
  <si>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</si>
  <si>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</si>
  <si>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</si>
  <si>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</si>
  <si>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</si>
  <si>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</si>
  <si>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</si>
  <si>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</si>
  <si>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</si>
  <si>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</si>
  <si>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</si>
  <si>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</si>
  <si>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</si>
  <si>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</si>
  <si>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</si>
  <si>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</si>
  <si>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</si>
  <si>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</si>
  <si>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</si>
  <si>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</si>
  <si>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</si>
  <si>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</si>
  <si>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</si>
  <si>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</si>
  <si>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</si>
  <si>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</si>
  <si>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</si>
  <si>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</si>
  <si>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</si>
  <si>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</si>
  <si>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</si>
  <si>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</si>
  <si>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</si>
  <si>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</si>
  <si>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</si>
  <si>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</si>
  <si>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</si>
  <si>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</si>
  <si>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</si>
  <si>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</si>
  <si>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</si>
  <si>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</si>
  <si>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</si>
  <si>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</si>
  <si>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</si>
  <si>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</si>
  <si>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</si>
  <si>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</si>
  <si>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</si>
  <si>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</si>
  <si>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</si>
  <si>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</si>
  <si>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</si>
  <si>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</si>
  <si>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</si>
  <si>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</si>
  <si>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</si>
  <si>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</si>
  <si>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</si>
  <si>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</si>
  <si>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</si>
  <si>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</si>
  <si>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</si>
  <si>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</si>
  <si>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</si>
  <si>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</si>
  <si>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</si>
  <si>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</si>
  <si>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</si>
  <si>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</si>
  <si>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</si>
  <si>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</si>
  <si>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</si>
  <si>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</si>
  <si>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</si>
  <si>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</si>
  <si>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</si>
  <si>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</si>
  <si>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</si>
  <si>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</si>
  <si>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</si>
  <si>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</si>
  <si>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</si>
  <si>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</si>
  <si>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</si>
  <si>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</si>
  <si>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</si>
  <si>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</si>
  <si>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</si>
  <si>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</si>
  <si>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</si>
  <si>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</si>
  <si>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</si>
  <si>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</si>
  <si>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</si>
  <si>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</si>
  <si>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</si>
  <si>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</si>
  <si>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</si>
  <si>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</si>
  <si>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</si>
  <si>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</si>
  <si>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</si>
  <si>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</si>
  <si>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</si>
  <si>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</si>
  <si>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</si>
  <si>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</si>
  <si>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</si>
  <si>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</si>
  <si>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</si>
  <si>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</si>
  <si>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</si>
  <si>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</si>
  <si>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</si>
  <si>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</si>
  <si>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</si>
  <si>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</si>
  <si>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</si>
  <si>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</si>
  <si>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</si>
  <si>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</si>
  <si>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</si>
  <si>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</si>
  <si>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</si>
  <si>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</si>
  <si>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</si>
  <si>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</si>
  <si>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</si>
  <si>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</si>
  <si>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</si>
  <si>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</si>
  <si>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</si>
  <si>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</si>
  <si>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</si>
  <si>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</si>
  <si>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</si>
  <si>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</si>
  <si>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</si>
  <si>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</si>
  <si>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</si>
  <si>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</si>
  <si>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</si>
  <si>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</si>
  <si>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</si>
  <si>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</si>
  <si>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</si>
  <si>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</si>
  <si>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</si>
  <si>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</si>
  <si>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</si>
  <si>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</si>
  <si>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</si>
  <si>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</si>
  <si>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</si>
  <si>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</si>
  <si>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</si>
  <si>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</si>
  <si>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</si>
  <si>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</si>
  <si>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</si>
  <si>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</si>
  <si>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</si>
  <si>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</si>
  <si>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</si>
  <si>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</si>
  <si>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</si>
  <si>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</si>
  <si>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</si>
  <si>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</si>
  <si>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</si>
  <si>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</si>
  <si>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</si>
  <si>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</si>
  <si>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</si>
  <si>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</si>
  <si>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</si>
  <si>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</si>
  <si>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</si>
  <si>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</si>
  <si>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</si>
  <si>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</si>
  <si>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</si>
  <si>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</si>
  <si>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</si>
  <si>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</si>
  <si>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</si>
  <si>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</si>
  <si>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</si>
  <si>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</si>
  <si>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</si>
  <si>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</si>
  <si>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</si>
  <si>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</si>
  <si>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</si>
  <si>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</si>
  <si>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</si>
  <si>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</si>
  <si>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</si>
  <si>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</si>
  <si>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</si>
  <si>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</si>
  <si>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</si>
  <si>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</si>
  <si>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</si>
  <si>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</si>
  <si>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</si>
  <si>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</si>
  <si>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</si>
  <si>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</si>
  <si>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</si>
  <si>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</si>
  <si>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</si>
  <si>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</si>
  <si>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</si>
  <si>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</si>
  <si>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</si>
  <si>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</si>
  <si>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</si>
  <si>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</si>
  <si>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</si>
  <si>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</si>
  <si>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</si>
  <si>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</si>
  <si>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</si>
  <si>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</si>
  <si>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</si>
  <si>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</si>
  <si>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</si>
  <si>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</si>
  <si>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</si>
  <si>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</si>
  <si>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</si>
  <si>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</si>
  <si>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</si>
  <si>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</si>
  <si>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</si>
  <si>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</si>
  <si>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</si>
  <si>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</si>
  <si>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</si>
  <si>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</si>
  <si>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</si>
  <si>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</si>
  <si>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</si>
  <si>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</si>
  <si>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</si>
  <si>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</si>
  <si>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</si>
  <si>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</si>
  <si>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</si>
  <si>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</si>
  <si>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</si>
  <si>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</si>
  <si>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</si>
  <si>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</si>
  <si>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</si>
  <si>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</si>
  <si>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</si>
  <si>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</si>
  <si>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</si>
  <si>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</si>
  <si>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</si>
  <si>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</si>
  <si>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</si>
  <si>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</si>
  <si>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</si>
  <si>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</si>
  <si>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</si>
  <si>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</si>
  <si>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</si>
  <si>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</si>
  <si>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</si>
  <si>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</si>
  <si>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</si>
  <si>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</si>
  <si>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</si>
  <si>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</si>
  <si>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</si>
  <si>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</si>
  <si>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</si>
  <si>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</si>
  <si>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</si>
  <si>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</si>
  <si>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</si>
  <si>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</si>
  <si>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</si>
  <si>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</si>
  <si>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</si>
  <si>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</si>
  <si>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</si>
  <si>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</si>
  <si>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</si>
  <si>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</si>
  <si>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</si>
  <si>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</si>
  <si>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</si>
  <si>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</si>
  <si>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</si>
  <si>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</si>
  <si>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</si>
  <si>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</si>
  <si>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</si>
  <si>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</si>
  <si>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</si>
  <si>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</si>
  <si>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</si>
  <si>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</si>
  <si>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</si>
  <si>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</si>
  <si>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</si>
  <si>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</si>
  <si>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</si>
  <si>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</si>
  <si>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</si>
  <si>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</si>
  <si>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</si>
  <si>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</si>
  <si>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</si>
  <si>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</si>
  <si>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</si>
  <si>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</si>
  <si>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</si>
  <si>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</si>
  <si>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</si>
  <si>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</si>
  <si>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</si>
  <si>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</si>
  <si>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</si>
  <si>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</si>
  <si>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</si>
  <si>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</si>
  <si>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</si>
  <si>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</si>
  <si>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</si>
  <si>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</si>
  <si>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</si>
  <si>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</si>
  <si>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</si>
  <si>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</si>
  <si>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</si>
  <si>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</si>
  <si>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</si>
  <si>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</si>
  <si>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</si>
  <si>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</si>
  <si>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</si>
  <si>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</si>
  <si>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</si>
  <si>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</si>
  <si>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</si>
  <si>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</si>
  <si>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</si>
  <si>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</si>
  <si>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</si>
  <si>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</si>
  <si>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</si>
  <si>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</si>
  <si>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</si>
  <si>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</si>
  <si>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</si>
  <si>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</si>
  <si>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</si>
  <si>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</si>
  <si>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</si>
  <si>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</si>
  <si>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</si>
  <si>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</si>
  <si>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</si>
  <si>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</si>
  <si>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</si>
  <si>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</si>
  <si>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</si>
  <si>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</si>
  <si>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</si>
  <si>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</si>
  <si>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</si>
  <si>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</si>
  <si>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</si>
  <si>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</si>
  <si>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</si>
  <si>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</si>
  <si>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</si>
  <si>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</si>
  <si>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</si>
  <si>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</si>
  <si>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</si>
  <si>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</si>
  <si>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</si>
  <si>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</si>
  <si>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</si>
  <si>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</si>
  <si>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</si>
  <si>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</si>
  <si>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</si>
  <si>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</si>
  <si>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</si>
  <si>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</si>
  <si>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</si>
  <si>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</si>
  <si>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</si>
  <si>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</si>
  <si>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</si>
  <si>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</si>
  <si>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</si>
  <si>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</si>
  <si>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</si>
  <si>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</si>
  <si>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</si>
  <si>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</si>
  <si>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</si>
  <si>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</si>
  <si>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</si>
  <si>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</si>
  <si>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</si>
  <si>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</si>
  <si>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</si>
  <si>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</si>
  <si>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</si>
  <si>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</si>
  <si>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</si>
  <si>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</si>
  <si>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</si>
  <si>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</si>
  <si>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</si>
  <si>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</si>
  <si>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</si>
  <si>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</si>
  <si>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</si>
  <si>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</si>
  <si>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</si>
  <si>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</si>
  <si>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</si>
  <si>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</si>
  <si>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</si>
  <si>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</si>
  <si>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</si>
  <si>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</si>
  <si>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</si>
  <si>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</si>
  <si>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</si>
  <si>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</si>
  <si>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</si>
  <si>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</si>
  <si>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</si>
  <si>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</si>
  <si>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</si>
  <si>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</si>
  <si>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</si>
  <si>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</si>
  <si>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</si>
  <si>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</si>
  <si>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</si>
  <si>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</si>
  <si>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</si>
  <si>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</si>
  <si>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</si>
  <si>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</si>
  <si>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</si>
  <si>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</si>
  <si>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</si>
  <si>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</si>
  <si>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</si>
  <si>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</si>
  <si>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</si>
  <si>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</si>
  <si>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</si>
  <si>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</si>
  <si>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</si>
  <si>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</si>
  <si>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</si>
  <si>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</si>
  <si>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</si>
  <si>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</si>
  <si>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</si>
  <si>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</si>
  <si>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</si>
  <si>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</si>
  <si>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</si>
  <si>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</si>
  <si>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</si>
  <si>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</si>
  <si>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</si>
  <si>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</si>
  <si>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</si>
  <si>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</si>
  <si>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</si>
  <si>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</si>
  <si>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</si>
  <si>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</si>
  <si>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</si>
  <si>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</si>
  <si>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</si>
  <si>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</si>
  <si>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</si>
  <si>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</si>
  <si>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</si>
  <si>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</si>
  <si>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</si>
  <si>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</si>
  <si>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</si>
  <si>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</si>
  <si>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</si>
  <si>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</si>
  <si>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</si>
  <si>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</si>
  <si>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</si>
  <si>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</si>
  <si>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</si>
  <si>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</si>
  <si>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</si>
  <si>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</si>
  <si>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</si>
  <si>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</si>
  <si>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</si>
  <si>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</si>
  <si>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</si>
  <si>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</si>
  <si>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</si>
  <si>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</si>
  <si>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</si>
  <si>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</si>
  <si>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</si>
  <si>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</si>
  <si>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</si>
  <si>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</si>
  <si>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</si>
  <si>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</si>
  <si>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</si>
  <si>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</si>
  <si>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</si>
  <si>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</si>
  <si>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</si>
  <si>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</si>
  <si>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</si>
  <si>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</si>
  <si>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</si>
  <si>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</si>
  <si>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</si>
  <si>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</si>
  <si>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</si>
  <si>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</si>
  <si>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</si>
  <si>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</si>
  <si>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</si>
  <si>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</si>
  <si>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</si>
  <si>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</si>
  <si>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</si>
  <si>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</si>
  <si>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</si>
  <si>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</si>
  <si>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</si>
  <si>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</si>
  <si>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</si>
  <si>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</si>
  <si>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</si>
  <si>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</si>
  <si>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</si>
  <si>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</si>
  <si>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</si>
  <si>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</si>
  <si>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</si>
  <si>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</si>
  <si>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</si>
  <si>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</si>
  <si>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</si>
  <si>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</si>
  <si>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</si>
  <si>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</si>
  <si>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</si>
  <si>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</si>
  <si>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</si>
  <si>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</si>
  <si>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</si>
  <si>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</si>
  <si>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</si>
  <si>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</si>
  <si>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</si>
  <si>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</si>
  <si>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</si>
  <si>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</si>
  <si>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</si>
  <si>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</si>
  <si>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</si>
  <si>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</si>
  <si>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</si>
  <si>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</si>
  <si>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</si>
  <si>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</si>
  <si>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</si>
  <si>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</si>
  <si>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</si>
  <si>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</si>
  <si>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</si>
  <si>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</si>
  <si>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</si>
  <si>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</si>
  <si>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</si>
  <si>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</si>
  <si>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</si>
  <si>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</si>
  <si>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</si>
  <si>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</si>
  <si>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</si>
  <si>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</si>
  <si>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</si>
  <si>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</si>
  <si>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</si>
  <si>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</si>
  <si>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</si>
  <si>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</si>
  <si>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</si>
  <si>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</si>
  <si>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</si>
  <si>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</si>
  <si>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</si>
  <si>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</si>
  <si>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</si>
  <si>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</si>
  <si>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</si>
  <si>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</si>
  <si>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</si>
  <si>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</si>
  <si>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</si>
  <si>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</si>
  <si>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</si>
  <si>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</si>
  <si>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</si>
  <si>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</si>
  <si>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</si>
  <si>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</si>
  <si>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</si>
  <si>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</si>
  <si>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</si>
  <si>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</si>
  <si>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</si>
  <si>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</si>
  <si>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</si>
  <si>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</si>
  <si>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</si>
  <si>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</si>
  <si>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</si>
  <si>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</si>
  <si>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</si>
  <si>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</si>
  <si>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</si>
  <si>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</si>
  <si>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</si>
  <si>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</si>
  <si>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</si>
  <si>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</si>
  <si>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</si>
  <si>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</si>
  <si>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</si>
  <si>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</si>
  <si>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</si>
  <si>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</si>
  <si>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</si>
  <si>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</si>
  <si>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</si>
  <si>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</si>
  <si>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</si>
  <si>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</si>
  <si>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</si>
  <si>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</si>
  <si>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</si>
  <si>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</si>
  <si>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</si>
  <si>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</si>
  <si>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</si>
  <si>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</si>
  <si>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</si>
  <si>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</si>
  <si>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</si>
  <si>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</si>
  <si>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</si>
  <si>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</si>
  <si>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</si>
  <si>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</si>
  <si>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</si>
  <si>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</si>
  <si>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</si>
  <si>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</si>
  <si>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</si>
  <si>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</si>
  <si>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</si>
  <si>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</si>
  <si>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</si>
  <si>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</si>
  <si>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</si>
  <si>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</si>
  <si>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</si>
  <si>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</si>
  <si>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</si>
  <si>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</si>
  <si>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</si>
  <si>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</si>
  <si>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</si>
  <si>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</si>
  <si>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</si>
  <si>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</si>
  <si>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</si>
  <si>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</si>
  <si>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</si>
  <si>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</si>
  <si>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</si>
  <si>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</si>
  <si>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</si>
  <si>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</si>
  <si>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</si>
  <si>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</si>
  <si>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</si>
  <si>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</si>
  <si>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</si>
  <si>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</si>
  <si>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</si>
  <si>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</si>
  <si>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</si>
  <si>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</si>
  <si>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</si>
  <si>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</si>
  <si>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</si>
  <si>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</si>
  <si>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</si>
  <si>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</si>
  <si>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</si>
  <si>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</si>
  <si>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</si>
  <si>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</si>
  <si>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</si>
  <si>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</si>
  <si>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</si>
  <si>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</si>
  <si>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</si>
  <si>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</si>
  <si>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</si>
  <si>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</si>
  <si>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</si>
  <si>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</si>
  <si>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</si>
  <si>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</si>
  <si>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</si>
  <si>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</si>
  <si>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</si>
  <si>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</si>
  <si>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</si>
  <si>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</si>
  <si>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</si>
  <si>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</si>
  <si>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</si>
  <si>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</si>
  <si>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</si>
  <si>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</si>
  <si>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</si>
  <si>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</si>
  <si>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</si>
  <si>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</si>
  <si>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</si>
  <si>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</si>
  <si>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</si>
  <si>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</si>
  <si>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</si>
  <si>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</si>
  <si>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</si>
  <si>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</si>
  <si>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</si>
  <si>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</si>
  <si>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</si>
  <si>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</si>
  <si>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</si>
  <si>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</si>
  <si>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</si>
  <si>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</si>
  <si>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</si>
  <si>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</si>
  <si>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</si>
  <si>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</si>
  <si>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</si>
  <si>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</si>
  <si>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</si>
  <si>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</si>
  <si>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</si>
  <si>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</si>
  <si>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</si>
  <si>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</si>
  <si>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</si>
  <si>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</si>
  <si>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</si>
  <si>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</si>
  <si>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</si>
  <si>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</si>
  <si>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</si>
  <si>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</si>
  <si>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</si>
  <si>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</si>
  <si>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</si>
  <si>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</si>
  <si>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</si>
  <si>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</si>
  <si>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</si>
  <si>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</si>
  <si>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</si>
  <si>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</si>
  <si>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</si>
  <si>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</si>
  <si>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</si>
  <si>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</si>
  <si>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</si>
  <si>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</si>
  <si>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</si>
  <si>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</si>
  <si>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</si>
  <si>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</si>
  <si>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</si>
  <si>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</si>
  <si>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</si>
  <si>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</si>
  <si>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</si>
  <si>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</si>
  <si>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</si>
  <si>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</si>
  <si>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</si>
  <si>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</si>
  <si>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</si>
  <si>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</si>
  <si>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</si>
  <si>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</si>
  <si>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</si>
  <si>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</si>
  <si>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</si>
  <si>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</si>
  <si>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</si>
  <si>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</si>
  <si>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</si>
  <si>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</si>
  <si>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</si>
  <si>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</si>
  <si>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</si>
  <si>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</si>
  <si>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</si>
  <si>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</si>
  <si>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</si>
  <si>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</si>
  <si>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</si>
  <si>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</si>
  <si>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</si>
  <si>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</si>
  <si>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</si>
  <si>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</si>
  <si>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</si>
  <si>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</si>
  <si>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</si>
  <si>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</si>
  <si>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</si>
  <si>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</si>
  <si>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</si>
  <si>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</si>
  <si>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</si>
  <si>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</si>
  <si>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</si>
  <si>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</si>
  <si>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</si>
  <si>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</si>
  <si>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</si>
  <si>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</si>
  <si>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</si>
  <si>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</si>
  <si>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</si>
  <si>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</si>
  <si>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</si>
  <si>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</si>
  <si>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</si>
  <si>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</si>
  <si>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</si>
  <si>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</si>
  <si>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</si>
  <si>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</si>
  <si>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</si>
  <si>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</si>
  <si>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</si>
  <si>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</si>
  <si>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</si>
  <si>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</si>
  <si>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</si>
  <si>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</si>
  <si>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</si>
  <si>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</si>
  <si>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</si>
  <si>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</si>
  <si>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</si>
  <si>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</si>
  <si>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</si>
  <si>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</si>
  <si>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</si>
  <si>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</si>
  <si>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</si>
  <si>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</si>
  <si>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</si>
  <si>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</si>
  <si>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</si>
  <si>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</si>
  <si>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</si>
  <si>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</si>
  <si>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</si>
  <si>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</si>
  <si>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</si>
  <si>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</si>
  <si>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</si>
  <si>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</si>
  <si>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</si>
  <si>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</si>
  <si>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</si>
  <si>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</si>
  <si>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</si>
  <si>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</si>
  <si>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</si>
  <si>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</si>
  <si>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</si>
  <si>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</si>
  <si>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</si>
  <si>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</si>
  <si>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</si>
  <si>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</si>
  <si>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</si>
  <si>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</si>
  <si>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</si>
  <si>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</si>
  <si>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</si>
  <si>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</si>
  <si>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</si>
  <si>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</si>
  <si>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</si>
  <si>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</si>
  <si>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</si>
  <si>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</si>
  <si>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</si>
  <si>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</si>
  <si>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</si>
  <si>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</si>
  <si>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</si>
  <si>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</si>
  <si>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</si>
  <si>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</si>
  <si>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</si>
  <si>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</si>
  <si>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</si>
  <si>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</si>
  <si>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</si>
  <si>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</si>
  <si>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</si>
  <si>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</si>
  <si>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</si>
  <si>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</si>
  <si>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</si>
  <si>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</si>
  <si>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</si>
  <si>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</si>
  <si>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</si>
  <si>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</si>
  <si>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</si>
  <si>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</si>
  <si>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</si>
  <si>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</si>
  <si>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</si>
  <si>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</si>
  <si>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</si>
  <si>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</si>
  <si>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</si>
  <si>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</si>
  <si>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</si>
  <si>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</si>
  <si>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</si>
  <si>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</si>
  <si>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</si>
  <si>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</si>
  <si>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</si>
  <si>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</si>
  <si>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</si>
  <si>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</si>
  <si>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</si>
  <si>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</si>
  <si>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</si>
  <si>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</si>
  <si>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</si>
  <si>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</si>
  <si>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</si>
  <si>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</si>
  <si>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</si>
  <si>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</si>
  <si>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</si>
  <si>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</si>
  <si>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</si>
  <si>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</si>
  <si>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</si>
  <si>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</si>
  <si>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</si>
  <si>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</si>
  <si>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</si>
  <si>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</si>
  <si>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</si>
  <si>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</si>
  <si>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</si>
  <si>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</si>
  <si>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</si>
  <si>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</si>
  <si>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</si>
  <si>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</si>
  <si>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</si>
  <si>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</si>
  <si>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</si>
  <si>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</si>
  <si>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</si>
  <si>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</si>
  <si>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</si>
  <si>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</si>
  <si>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</si>
  <si>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</si>
  <si>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</si>
  <si>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</si>
  <si>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</si>
  <si>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</si>
  <si>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</si>
  <si>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</si>
  <si>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</si>
  <si>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</si>
  <si>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</si>
  <si>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</si>
  <si>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</si>
  <si>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</si>
  <si>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</si>
  <si>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</si>
  <si>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</si>
  <si>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</si>
  <si>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</si>
  <si>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</si>
  <si>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</si>
  <si>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</si>
  <si>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</si>
  <si>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</si>
  <si>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</si>
  <si>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</si>
  <si>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</si>
  <si>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</si>
  <si>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</si>
  <si>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</si>
  <si>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</si>
  <si>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</si>
  <si>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</si>
  <si>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</si>
  <si>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</si>
  <si>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</si>
  <si>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</si>
  <si>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</si>
  <si>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</si>
  <si>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</si>
  <si>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</si>
  <si>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</si>
  <si>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</si>
  <si>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</si>
  <si>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</si>
  <si>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</si>
  <si>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</si>
  <si>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</si>
  <si>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</si>
  <si>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</si>
  <si>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</si>
  <si>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</si>
  <si>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</si>
  <si>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</si>
  <si>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</si>
  <si>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</si>
  <si>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</si>
  <si>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</si>
  <si>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</si>
  <si>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</si>
  <si>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</si>
  <si>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</si>
  <si>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</si>
  <si>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</si>
  <si>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</si>
  <si>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</si>
  <si>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</si>
  <si>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</si>
  <si>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</si>
  <si>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</si>
  <si>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</si>
  <si>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</si>
  <si>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</si>
  <si>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</si>
  <si>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</si>
  <si>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</si>
  <si>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</si>
  <si>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</si>
  <si>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</si>
  <si>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</si>
  <si>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</si>
  <si>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</si>
  <si>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</si>
  <si>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</si>
  <si>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</si>
  <si>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</si>
  <si>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</si>
  <si>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</si>
  <si>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</si>
  <si>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</si>
  <si>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</si>
  <si>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</si>
  <si>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</si>
  <si>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</si>
  <si>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</si>
  <si>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</si>
  <si>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</si>
  <si>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</si>
  <si>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</si>
  <si>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</si>
  <si>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</si>
  <si>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</si>
  <si>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</si>
  <si>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</si>
  <si>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</si>
  <si>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</si>
  <si>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</si>
  <si>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</si>
  <si>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</si>
  <si>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</si>
  <si>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</si>
  <si>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</si>
  <si>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</si>
  <si>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</si>
  <si>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</si>
  <si>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</si>
  <si>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</si>
  <si>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</si>
  <si>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</si>
  <si>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</si>
  <si>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</si>
  <si>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</si>
  <si>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</si>
  <si>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</si>
  <si>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</si>
  <si>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</si>
  <si>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</si>
  <si>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</si>
  <si>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</si>
  <si>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</si>
  <si>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</si>
  <si>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</si>
  <si>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</si>
  <si>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</si>
  <si>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</si>
  <si>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</si>
  <si>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</si>
  <si>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</si>
  <si>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</si>
  <si>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</si>
  <si>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</si>
  <si>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</si>
  <si>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</si>
  <si>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</si>
  <si>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</si>
  <si>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</si>
  <si>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</si>
  <si>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</si>
  <si>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</si>
  <si>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</si>
  <si>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</si>
  <si>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</si>
  <si>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</si>
  <si>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</si>
  <si>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</si>
  <si>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</si>
  <si>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</si>
  <si>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</si>
  <si>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</si>
  <si>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</si>
  <si>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</si>
  <si>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</si>
  <si>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</si>
  <si>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</si>
  <si>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</si>
  <si>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</si>
  <si>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</si>
  <si>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</si>
  <si>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</si>
  <si>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</si>
  <si>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</si>
  <si>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</si>
  <si>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</si>
  <si>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</si>
  <si>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</si>
  <si>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</si>
  <si>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</si>
  <si>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</si>
  <si>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</si>
  <si>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</si>
  <si>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</si>
  <si>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</si>
  <si>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</si>
  <si>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</si>
  <si>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</si>
  <si>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</si>
  <si>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</si>
  <si>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</si>
  <si>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</si>
  <si>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</si>
  <si>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</si>
  <si>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</si>
  <si>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</si>
  <si>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</si>
  <si>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</si>
  <si>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</si>
  <si>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</si>
  <si>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</si>
  <si>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</si>
  <si>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</si>
  <si>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</si>
  <si>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</si>
  <si>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</si>
  <si>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</si>
  <si>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</si>
  <si>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</si>
  <si>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</si>
  <si>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</si>
  <si>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</si>
  <si>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</si>
  <si>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</si>
  <si>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</si>
  <si>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</si>
  <si>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</si>
  <si>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</si>
  <si>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</si>
  <si>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</si>
  <si>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</si>
  <si>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</si>
  <si>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</si>
  <si>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</si>
  <si>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</si>
  <si>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</si>
  <si>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</si>
  <si>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</si>
  <si>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</si>
  <si>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</si>
  <si>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</si>
  <si>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</si>
  <si>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</si>
  <si>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</si>
  <si>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</si>
  <si>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</si>
  <si>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</si>
  <si>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</si>
  <si>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</si>
  <si>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</si>
  <si>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</si>
  <si>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</si>
  <si>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</si>
  <si>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</si>
  <si>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</si>
  <si>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</si>
  <si>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</si>
  <si>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</si>
  <si>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</si>
  <si>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</si>
  <si>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</si>
  <si>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</si>
  <si>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</si>
  <si>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</si>
  <si>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</si>
  <si>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</si>
  <si>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</si>
  <si>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</si>
  <si>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</si>
  <si>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</si>
  <si>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</si>
  <si>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</si>
  <si>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</si>
  <si>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</si>
  <si>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</si>
  <si>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</si>
  <si>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</si>
  <si>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</si>
  <si>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</si>
  <si>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</si>
  <si>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</si>
  <si>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</si>
  <si>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</si>
  <si>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</si>
  <si>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</si>
  <si>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</si>
  <si>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</si>
  <si>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</si>
  <si>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</si>
  <si>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</si>
  <si>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</si>
  <si>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</si>
  <si>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</si>
  <si>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</si>
  <si>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</si>
  <si>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</si>
  <si>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</si>
  <si>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</si>
  <si>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</si>
  <si>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</si>
  <si>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</si>
  <si>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</si>
  <si>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</si>
  <si>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</si>
  <si>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</si>
  <si>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</si>
  <si>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</si>
  <si>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</si>
  <si>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</si>
  <si>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</si>
  <si>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</si>
  <si>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</si>
  <si>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</si>
  <si>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</si>
  <si>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</si>
  <si>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</si>
  <si>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</si>
  <si>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</si>
  <si>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</si>
  <si>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</si>
  <si>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</si>
  <si>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</si>
  <si>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</si>
  <si>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</si>
  <si>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</si>
  <si>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</si>
  <si>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</si>
  <si>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</si>
  <si>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</si>
  <si>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</si>
  <si>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</si>
  <si>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</si>
  <si>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</si>
  <si>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</si>
  <si>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</si>
  <si>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</si>
  <si>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</si>
  <si>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</si>
  <si>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</si>
  <si>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</si>
  <si>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</si>
  <si>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</si>
  <si>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</si>
  <si>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</si>
  <si>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</si>
  <si>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</si>
  <si>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</si>
  <si>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</si>
  <si>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</si>
  <si>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</si>
  <si>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</si>
  <si>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</si>
  <si>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</si>
  <si>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</si>
  <si>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</si>
  <si>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</si>
  <si>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</si>
  <si>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</si>
  <si>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</si>
  <si>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</si>
  <si>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</si>
  <si>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</si>
  <si>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</si>
  <si>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</si>
  <si>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</si>
  <si>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</si>
  <si>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</si>
  <si>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</si>
  <si>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</si>
  <si>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</si>
  <si>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</si>
  <si>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</si>
  <si>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</si>
  <si>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</si>
  <si>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</si>
  <si>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</si>
  <si>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</si>
  <si>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</si>
  <si>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</si>
  <si>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</si>
  <si>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</si>
  <si>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</si>
  <si>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</si>
  <si>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</si>
  <si>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</si>
  <si>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</si>
  <si>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</si>
  <si>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</si>
  <si>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</si>
  <si>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</si>
  <si>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</si>
  <si>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</si>
  <si>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</si>
  <si>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</si>
  <si>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</si>
  <si>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</si>
  <si>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</si>
  <si>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</si>
  <si>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</si>
  <si>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</si>
  <si>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</si>
  <si>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</si>
  <si>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</si>
  <si>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</si>
  <si>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</si>
  <si>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</si>
  <si>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</si>
  <si>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</si>
  <si>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</si>
  <si>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</si>
  <si>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</si>
  <si>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</si>
  <si>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</si>
  <si>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</si>
  <si>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</si>
  <si>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</si>
  <si>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</si>
  <si>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</si>
  <si>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</si>
  <si>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</si>
  <si>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</si>
  <si>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</si>
  <si>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</si>
  <si>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</si>
  <si>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</si>
  <si>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</si>
  <si>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</si>
  <si>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</si>
  <si>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</si>
  <si>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</si>
  <si>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</si>
  <si>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</si>
  <si>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</si>
  <si>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</si>
  <si>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</si>
  <si>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</si>
  <si>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</si>
  <si>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</si>
  <si>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</si>
  <si>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</si>
  <si>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</si>
  <si>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</si>
  <si>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</si>
  <si>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</si>
  <si>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</si>
  <si>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</si>
  <si>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</si>
  <si>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</si>
  <si>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</si>
  <si>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</si>
  <si>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</si>
  <si>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</si>
  <si>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</si>
  <si>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</si>
  <si>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</si>
  <si>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</si>
  <si>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</si>
  <si>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</si>
  <si>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</si>
  <si>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</si>
  <si>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</si>
  <si>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</si>
  <si>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</si>
  <si>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</si>
  <si>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</si>
  <si>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</si>
  <si>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</si>
  <si>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</si>
  <si>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</si>
  <si>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</si>
  <si>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</si>
  <si>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</si>
  <si>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</si>
  <si>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</si>
  <si>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</si>
  <si>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</si>
  <si>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</si>
  <si>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</si>
  <si>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</si>
  <si>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</si>
  <si>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</si>
  <si>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</si>
  <si>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</si>
  <si>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</si>
  <si>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</si>
  <si>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</si>
  <si>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</si>
  <si>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</si>
  <si>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</si>
  <si>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</si>
  <si>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</si>
  <si>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</si>
  <si>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</si>
  <si>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</si>
  <si>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</si>
  <si>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</si>
  <si>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</si>
  <si>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</si>
  <si>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</si>
  <si>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</si>
  <si>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</si>
  <si>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</si>
  <si>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</si>
  <si>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</si>
  <si>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</si>
  <si>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</si>
  <si>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</si>
  <si>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</si>
  <si>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</si>
  <si>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</si>
  <si>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</si>
  <si>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</si>
  <si>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</si>
  <si>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</si>
  <si>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</si>
  <si>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</si>
  <si>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</si>
  <si>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</si>
  <si>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</si>
  <si>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</si>
  <si>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</si>
  <si>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</si>
  <si>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</si>
  <si>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</si>
  <si>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</si>
  <si>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</si>
  <si>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</si>
  <si>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</si>
  <si>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</si>
  <si>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</si>
  <si>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</si>
  <si>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</si>
  <si>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</si>
  <si>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</si>
  <si>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</si>
  <si>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</si>
  <si>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</si>
  <si>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</si>
  <si>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</si>
  <si>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</si>
  <si>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</si>
  <si>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</si>
  <si>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</si>
  <si>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</si>
  <si>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</si>
  <si>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</si>
  <si>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</si>
  <si>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</si>
  <si>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</si>
  <si>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</si>
  <si>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</si>
  <si>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</si>
  <si>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</si>
  <si>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</si>
  <si>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</si>
  <si>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</si>
  <si>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</si>
  <si>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</si>
  <si>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</si>
  <si>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</si>
  <si>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</si>
  <si>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</si>
  <si>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</si>
  <si>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</si>
  <si>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</si>
  <si>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</si>
  <si>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</si>
  <si>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</si>
  <si>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</si>
  <si>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</si>
  <si>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</si>
  <si>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</si>
  <si>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</si>
  <si>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</si>
  <si>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</si>
  <si>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</si>
  <si>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</si>
  <si>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</si>
  <si>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</si>
  <si>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</si>
  <si>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</si>
  <si>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</si>
  <si>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</si>
  <si>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</si>
  <si>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</si>
  <si>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</si>
  <si>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</si>
  <si>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</si>
  <si>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</si>
  <si>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</si>
  <si>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</si>
  <si>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</si>
  <si>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</si>
  <si>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</si>
  <si>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</si>
  <si>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</si>
  <si>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</si>
  <si>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</si>
  <si>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</si>
  <si>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</si>
  <si>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</si>
  <si>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</si>
  <si>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</si>
  <si>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</si>
  <si>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</si>
  <si>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</si>
  <si>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</si>
  <si>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</si>
  <si>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</si>
  <si>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</si>
  <si>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</si>
  <si>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</si>
  <si>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</si>
  <si>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</si>
  <si>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</si>
  <si>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</si>
  <si>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</si>
  <si>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</si>
  <si>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</si>
  <si>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</si>
  <si>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</si>
  <si>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</si>
  <si>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</si>
  <si>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</si>
  <si>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</si>
  <si>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</si>
  <si>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</si>
  <si>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</si>
  <si>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</si>
  <si>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</si>
  <si>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</si>
  <si>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</si>
  <si>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</si>
  <si>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</si>
  <si>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</si>
  <si>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</si>
  <si>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</si>
  <si>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</si>
  <si>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</si>
  <si>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</si>
  <si>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</si>
  <si>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</si>
  <si>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</si>
  <si>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</si>
  <si>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</si>
  <si>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</si>
  <si>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</si>
  <si>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</si>
  <si>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</si>
  <si>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</si>
  <si>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</si>
  <si>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</si>
  <si>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</si>
  <si>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</si>
  <si>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</si>
  <si>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</si>
  <si>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</si>
  <si>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</si>
  <si>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</si>
  <si>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</si>
  <si>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</si>
  <si>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</si>
  <si>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</si>
  <si>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</si>
  <si>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</si>
  <si>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</si>
  <si>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</si>
  <si>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</si>
  <si>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</si>
  <si>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</si>
  <si>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</si>
  <si>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</si>
  <si>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</si>
  <si>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</si>
  <si>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</si>
  <si>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</si>
  <si>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</si>
  <si>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</si>
  <si>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</si>
  <si>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</si>
  <si>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</si>
  <si>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</si>
  <si>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</si>
  <si>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</si>
  <si>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</si>
  <si>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</si>
  <si>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</si>
  <si>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</si>
  <si>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</si>
  <si>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</si>
  <si>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</si>
  <si>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</si>
  <si>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</si>
  <si>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</si>
  <si>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</si>
  <si>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</si>
  <si>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</si>
  <si>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</si>
  <si>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</si>
  <si>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</si>
  <si>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</si>
  <si>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</si>
  <si>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</si>
  <si>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</si>
  <si>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</si>
  <si>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</si>
  <si>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</si>
  <si>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</si>
  <si>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</si>
  <si>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</si>
  <si>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</si>
  <si>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</si>
  <si>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</si>
  <si>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</si>
  <si>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</si>
  <si>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</si>
  <si>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</si>
  <si>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</si>
  <si>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</si>
  <si>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</si>
  <si>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</si>
  <si>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</si>
  <si>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</si>
  <si>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</si>
  <si>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</si>
  <si>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</si>
  <si>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</si>
  <si>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</si>
  <si>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</si>
  <si>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</si>
  <si>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</si>
  <si>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</si>
  <si>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</si>
  <si>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</si>
  <si>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</si>
  <si>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</si>
  <si>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</si>
  <si>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</si>
  <si>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</si>
  <si>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</si>
  <si>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</si>
  <si>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</si>
  <si>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</si>
  <si>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</si>
  <si>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</si>
  <si>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</si>
  <si>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</si>
  <si>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</si>
  <si>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</si>
  <si>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</si>
  <si>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</si>
  <si>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</si>
  <si>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</si>
  <si>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</si>
  <si>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</si>
  <si>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</si>
  <si>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</si>
  <si>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</si>
  <si>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</si>
  <si>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</si>
  <si>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</si>
  <si>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</si>
  <si>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</si>
  <si>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</si>
  <si>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</si>
  <si>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</si>
  <si>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</si>
  <si>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</si>
  <si>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</si>
  <si>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</si>
  <si>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</si>
  <si>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</si>
  <si>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</si>
  <si>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</si>
  <si>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</si>
  <si>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</si>
  <si>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</si>
  <si>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</si>
  <si>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</si>
  <si>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</si>
  <si>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</si>
  <si>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</si>
  <si>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</si>
  <si>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</si>
  <si>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</si>
  <si>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</si>
  <si>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</si>
  <si>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</si>
  <si>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</si>
  <si>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</si>
  <si>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</si>
  <si>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</si>
  <si>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</si>
  <si>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</si>
  <si>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</si>
  <si>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</si>
  <si>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</si>
  <si>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</si>
  <si>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</si>
  <si>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</si>
  <si>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</si>
  <si>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</si>
  <si>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</si>
  <si>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</si>
  <si>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</si>
  <si>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</si>
  <si>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</si>
  <si>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</si>
  <si>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</si>
  <si>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</si>
  <si>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</si>
  <si>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</si>
  <si>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</si>
  <si>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</si>
  <si>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</si>
  <si>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</si>
  <si>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</si>
  <si>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</si>
  <si>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</si>
  <si>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</si>
  <si>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</si>
  <si>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</si>
  <si>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</si>
  <si>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</si>
  <si>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</si>
  <si>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</si>
  <si>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</si>
  <si>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</si>
  <si>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</si>
  <si>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</si>
  <si>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</si>
  <si>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</si>
  <si>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</si>
  <si>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</si>
  <si>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</si>
  <si>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</si>
  <si>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</si>
  <si>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</si>
  <si>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</si>
  <si>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</si>
  <si>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</si>
  <si>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</si>
  <si>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</si>
  <si>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</si>
  <si>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</si>
  <si>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</si>
  <si>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</si>
  <si>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</si>
  <si>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</si>
  <si>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</si>
  <si>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</si>
  <si>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</si>
  <si>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</si>
  <si>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</si>
  <si>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</si>
  <si>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</si>
  <si>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</si>
  <si>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</si>
  <si>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</si>
  <si>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</si>
  <si>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</si>
  <si>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</si>
  <si>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</si>
  <si>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</si>
  <si>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</si>
  <si>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</si>
  <si>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</si>
  <si>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</si>
  <si>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</si>
  <si>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</si>
  <si>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</si>
  <si>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</si>
  <si>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</si>
  <si>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</si>
  <si>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</si>
  <si>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</si>
  <si>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</si>
  <si>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</si>
  <si>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</si>
  <si>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</si>
  <si>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</si>
  <si>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</si>
  <si>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</si>
  <si>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</si>
  <si>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</si>
  <si>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</si>
  <si>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</si>
  <si>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</si>
  <si>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</si>
  <si>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</si>
  <si>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</si>
  <si>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</si>
  <si>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</si>
  <si>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</si>
  <si>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</si>
  <si>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</si>
  <si>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</si>
  <si>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</si>
  <si>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</si>
  <si>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</si>
  <si>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</si>
  <si>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</si>
  <si>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</si>
  <si>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</si>
  <si>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</si>
  <si>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</si>
  <si>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</si>
  <si>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</si>
  <si>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</si>
  <si>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</si>
  <si>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</si>
  <si>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</si>
  <si>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</si>
  <si>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</si>
  <si>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</si>
  <si>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</si>
  <si>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</si>
  <si>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</si>
  <si>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</si>
  <si>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</si>
  <si>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</si>
  <si>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</si>
  <si>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</si>
  <si>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</si>
  <si>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</si>
  <si>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</si>
  <si>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</si>
  <si>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</si>
  <si>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</si>
  <si>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</si>
  <si>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</si>
  <si>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</si>
  <si>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</si>
  <si>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</si>
  <si>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</si>
  <si>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</si>
  <si>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</si>
  <si>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</si>
  <si>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</si>
  <si>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</si>
  <si>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</si>
  <si>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</si>
  <si>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</si>
  <si>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</si>
  <si>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</si>
  <si>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</si>
  <si>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</si>
  <si>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</si>
  <si>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</si>
  <si>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</si>
  <si>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</si>
  <si>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</si>
  <si>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</si>
  <si>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</si>
  <si>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</si>
  <si>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</si>
  <si>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</si>
  <si>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</si>
  <si>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</si>
  <si>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</si>
  <si>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</si>
  <si>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</si>
  <si>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</si>
  <si>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</si>
  <si>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</si>
  <si>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</si>
  <si>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</si>
  <si>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</si>
  <si>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</si>
  <si>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</si>
  <si>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</si>
  <si>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</si>
  <si>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</si>
  <si>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</si>
  <si>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</si>
  <si>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</si>
  <si>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</si>
  <si>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</si>
  <si>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</si>
  <si>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</si>
  <si>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</si>
  <si>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</si>
  <si>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</si>
  <si>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</si>
  <si>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</si>
  <si>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</si>
  <si>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</si>
  <si>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</si>
  <si>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</si>
  <si>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</si>
  <si>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</si>
  <si>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</si>
  <si>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</si>
  <si>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</si>
  <si>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</si>
  <si>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</si>
  <si>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</si>
  <si>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</si>
  <si>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</si>
  <si>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</si>
  <si>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</si>
  <si>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</si>
  <si>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</si>
  <si>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</si>
  <si>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</si>
  <si>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</si>
  <si>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</si>
  <si>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</si>
  <si>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</si>
  <si>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</si>
  <si>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</si>
  <si>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</si>
  <si>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</si>
  <si>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</si>
  <si>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</si>
  <si>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</si>
  <si>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</si>
  <si>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</si>
  <si>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</si>
  <si>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</si>
  <si>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</si>
  <si>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</si>
  <si>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</si>
  <si>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</si>
  <si>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</si>
  <si>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</si>
  <si>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</si>
  <si>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</si>
  <si>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</si>
  <si>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</si>
  <si>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</si>
  <si>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</si>
  <si>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</si>
  <si>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</si>
  <si>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</si>
  <si>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</si>
  <si>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</si>
  <si>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</si>
  <si>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</si>
  <si>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</si>
  <si>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</si>
  <si>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</si>
  <si>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</si>
  <si>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</si>
  <si>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</si>
  <si>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</si>
  <si>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</si>
  <si>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</si>
  <si>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</si>
  <si>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</si>
  <si>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</si>
  <si>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</si>
  <si>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</si>
  <si>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</si>
  <si>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</si>
  <si>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</si>
  <si>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</si>
  <si>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</si>
  <si>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</si>
  <si>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</si>
  <si>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</si>
  <si>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</si>
  <si>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</si>
  <si>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</si>
  <si>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</si>
  <si>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</si>
  <si>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</si>
  <si>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</si>
  <si>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</si>
  <si>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</si>
  <si>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</si>
  <si>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</si>
  <si>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</si>
  <si>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</si>
  <si>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</si>
  <si>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</si>
  <si>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</si>
  <si>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</si>
  <si>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</si>
  <si>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</si>
  <si>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</si>
  <si>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</si>
  <si>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</si>
  <si>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</si>
  <si>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</si>
  <si>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</si>
  <si>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</si>
  <si>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</si>
  <si>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</si>
  <si>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</si>
  <si>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</si>
  <si>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</si>
  <si>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</si>
  <si>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</si>
  <si>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</si>
  <si>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</si>
  <si>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</si>
  <si>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</si>
  <si>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</si>
  <si>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</si>
  <si>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</si>
  <si>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</si>
  <si>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</si>
  <si>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</si>
  <si>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</si>
  <si>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</si>
  <si>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</si>
  <si>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</si>
  <si>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</si>
  <si>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</si>
  <si>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</si>
  <si>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</si>
  <si>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</si>
  <si>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</si>
  <si>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</si>
  <si>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</si>
  <si>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</si>
  <si>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</si>
  <si>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</si>
  <si>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</si>
  <si>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</si>
  <si>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</si>
  <si>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</si>
  <si>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</si>
  <si>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</si>
  <si>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</si>
  <si>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</si>
  <si>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</si>
  <si>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</si>
  <si>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</si>
  <si>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</si>
  <si>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</si>
  <si>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</si>
  <si>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</si>
  <si>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</si>
  <si>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</si>
  <si>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</si>
  <si>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</si>
  <si>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</si>
  <si>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</si>
  <si>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</si>
  <si>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</si>
  <si>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</si>
  <si>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</si>
  <si>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</si>
  <si>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</si>
  <si>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</si>
  <si>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</si>
  <si>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</si>
  <si>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</si>
  <si>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</si>
  <si>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</si>
  <si>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</si>
  <si>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</si>
  <si>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</si>
  <si>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</si>
  <si>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</si>
  <si>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</si>
  <si>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</si>
  <si>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</si>
  <si>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</si>
  <si>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</si>
  <si>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</si>
  <si>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</si>
  <si>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</si>
  <si>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</si>
  <si>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</si>
  <si>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</si>
  <si>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</si>
  <si>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</si>
  <si>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</si>
  <si>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</si>
  <si>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</si>
  <si>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</si>
  <si>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</si>
  <si>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</si>
  <si>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</si>
  <si>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</si>
  <si>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</si>
  <si>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</si>
  <si>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</si>
  <si>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</si>
  <si>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</si>
  <si>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</si>
  <si>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</si>
  <si>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</si>
  <si>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</si>
  <si>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</si>
  <si>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</si>
  <si>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</si>
  <si>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</si>
  <si>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</si>
  <si>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</si>
  <si>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</si>
  <si>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</si>
  <si>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</si>
  <si>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</si>
  <si>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</si>
  <si>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</si>
  <si>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</si>
  <si>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</si>
  <si>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</si>
  <si>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</si>
  <si>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</si>
  <si>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</si>
  <si>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</si>
  <si>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</si>
  <si>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</si>
  <si>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</si>
  <si>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</si>
  <si>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</si>
  <si>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</si>
  <si>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</si>
  <si>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</si>
  <si>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</si>
  <si>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</si>
  <si>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</si>
  <si>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</si>
  <si>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</si>
  <si>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</si>
  <si>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</si>
  <si>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</si>
  <si>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</si>
  <si>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</si>
  <si>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</si>
  <si>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</si>
  <si>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</si>
  <si>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</si>
  <si>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</si>
  <si>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</si>
  <si>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</si>
  <si>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</si>
  <si>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</si>
  <si>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</si>
  <si>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</si>
  <si>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</si>
  <si>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</si>
  <si>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</si>
  <si>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</si>
  <si>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</si>
  <si>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</si>
  <si>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</si>
  <si>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</si>
  <si>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</si>
  <si>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</si>
  <si>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</si>
  <si>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</si>
  <si>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</si>
  <si>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</si>
  <si>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</si>
  <si>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</si>
  <si>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</si>
  <si>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</si>
  <si>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</si>
  <si>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</si>
  <si>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</si>
  <si>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</si>
  <si>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</si>
  <si>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</si>
  <si>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</si>
  <si>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</si>
  <si>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</si>
  <si>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</si>
  <si>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</si>
  <si>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</si>
  <si>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</si>
  <si>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</si>
  <si>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</si>
  <si>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</si>
  <si>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</si>
  <si>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</si>
  <si>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</si>
  <si>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</si>
  <si>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</si>
  <si>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</si>
  <si>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</si>
  <si>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</si>
  <si>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</si>
  <si>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</si>
  <si>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</si>
  <si>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</si>
  <si>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</si>
  <si>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</si>
  <si>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</si>
  <si>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</si>
  <si>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</si>
  <si>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</si>
  <si>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</si>
  <si>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</si>
  <si>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</si>
  <si>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</si>
  <si>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</si>
  <si>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</si>
  <si>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</si>
  <si>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</si>
  <si>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</si>
  <si>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</si>
  <si>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</si>
  <si>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</si>
  <si>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</si>
  <si>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</si>
  <si>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</si>
  <si>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</si>
  <si>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</si>
  <si>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</si>
  <si>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</si>
  <si>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</si>
  <si>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</si>
  <si>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</si>
  <si>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</si>
  <si>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</si>
  <si>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</si>
  <si>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</si>
  <si>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</si>
  <si>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</si>
  <si>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</si>
  <si>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</si>
  <si>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</si>
  <si>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</si>
  <si>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</si>
  <si>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</si>
  <si>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</si>
  <si>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</si>
  <si>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</si>
  <si>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</si>
  <si>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</si>
  <si>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</si>
  <si>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</si>
  <si>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</si>
  <si>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</si>
  <si>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</si>
  <si>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</si>
  <si>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</si>
  <si>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</si>
  <si>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</si>
  <si>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</si>
  <si>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</si>
  <si>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</si>
  <si>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</si>
  <si>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</si>
  <si>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</si>
  <si>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</si>
  <si>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</si>
  <si>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</si>
  <si>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</si>
  <si>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</si>
  <si>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</si>
  <si>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</si>
  <si>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</si>
  <si>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</si>
  <si>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</si>
  <si>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</si>
  <si>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</si>
  <si>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</si>
  <si>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</si>
  <si>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</si>
  <si>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</si>
  <si>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</si>
  <si>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</si>
  <si>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</si>
  <si>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</si>
  <si>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</si>
  <si>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</si>
  <si>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</si>
  <si>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</si>
  <si>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</si>
  <si>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</si>
  <si>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</si>
  <si>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</si>
  <si>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</si>
  <si>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</si>
  <si>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</si>
  <si>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</si>
  <si>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</si>
  <si>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</si>
  <si>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</si>
  <si>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</si>
  <si>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</si>
  <si>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</si>
  <si>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</si>
  <si>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</si>
  <si>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</si>
  <si>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</si>
  <si>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</si>
  <si>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</si>
  <si>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</si>
  <si>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</si>
  <si>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</si>
  <si>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</si>
  <si>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</si>
  <si>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</si>
  <si>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</si>
  <si>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</si>
  <si>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</si>
  <si>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</si>
  <si>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</si>
  <si>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</si>
  <si>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</si>
  <si>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</si>
  <si>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</si>
  <si>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</si>
  <si>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</si>
  <si>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</si>
  <si>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</si>
  <si>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</si>
  <si>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</si>
  <si>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</si>
  <si>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</si>
  <si>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</si>
  <si>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</si>
  <si>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</si>
  <si>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</si>
  <si>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</si>
  <si>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</si>
  <si>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</si>
  <si>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</si>
  <si>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</si>
  <si>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</si>
  <si>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</si>
  <si>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</si>
  <si>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</si>
  <si>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</si>
  <si>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</si>
  <si>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</si>
  <si>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</si>
  <si>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</si>
  <si>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</si>
  <si>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</si>
  <si>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</si>
  <si>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</si>
  <si>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</si>
  <si>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</si>
  <si>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</si>
  <si>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</si>
  <si>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</si>
  <si>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</si>
  <si>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</si>
  <si>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</si>
  <si>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</si>
  <si>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</si>
  <si>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</si>
  <si>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</si>
  <si>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</si>
  <si>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</si>
  <si>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</si>
  <si>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</si>
  <si>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</si>
  <si>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</si>
  <si>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</si>
  <si>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</si>
  <si>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</si>
  <si>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</si>
  <si>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</si>
  <si>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</si>
  <si>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</si>
  <si>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</si>
  <si>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</si>
  <si>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</si>
  <si>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</si>
  <si>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</si>
  <si>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</si>
  <si>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</si>
  <si>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</si>
  <si>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</si>
  <si>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</si>
  <si>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</si>
  <si>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</si>
  <si>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</si>
  <si>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</si>
  <si>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</si>
  <si>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</si>
  <si>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</si>
  <si>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</si>
  <si>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</si>
  <si>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</si>
  <si>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</si>
  <si>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</si>
  <si>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</si>
  <si>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</si>
  <si>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</si>
  <si>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</si>
  <si>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</si>
  <si>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</si>
  <si>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</si>
  <si>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</si>
  <si>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</si>
  <si>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</si>
  <si>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</si>
  <si>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</si>
  <si>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</si>
  <si>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</si>
  <si>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</si>
  <si>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</si>
  <si>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</si>
  <si>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</si>
  <si>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</si>
  <si>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</si>
  <si>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</si>
  <si>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</si>
  <si>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</si>
  <si>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</si>
  <si>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</si>
  <si>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</si>
  <si>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</si>
  <si>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</si>
  <si>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</si>
  <si>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</si>
  <si>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</si>
  <si>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</si>
  <si>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</si>
  <si>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</si>
  <si>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</si>
  <si>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</si>
  <si>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</si>
  <si>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</si>
  <si>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</si>
  <si>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</si>
  <si>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</si>
  <si>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</si>
  <si>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</si>
  <si>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</si>
  <si>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</si>
  <si>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</si>
  <si>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</si>
  <si>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</si>
  <si>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</si>
  <si>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</si>
  <si>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</si>
  <si>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</si>
  <si>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</si>
  <si>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</si>
  <si>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</si>
  <si>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</si>
  <si>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</si>
  <si>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</si>
  <si>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</si>
  <si>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</si>
  <si>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</si>
  <si>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</si>
  <si>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</si>
  <si>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</si>
  <si>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</si>
  <si>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</si>
  <si>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</si>
  <si>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</si>
  <si>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</si>
  <si>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</si>
  <si>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</si>
  <si>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</si>
  <si>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</si>
  <si>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</si>
  <si>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</si>
  <si>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</si>
  <si>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</si>
  <si>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</si>
  <si>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</si>
  <si>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</si>
  <si>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</si>
  <si>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</si>
  <si>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</si>
  <si>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</si>
  <si>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</si>
  <si>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</si>
  <si>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</si>
  <si>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</si>
  <si>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</si>
  <si>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</si>
  <si>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</si>
  <si>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</si>
  <si>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</si>
  <si>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</si>
  <si>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</si>
  <si>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</si>
  <si>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</si>
  <si>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</si>
  <si>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</si>
  <si>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</si>
  <si>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</si>
  <si>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</si>
  <si>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</si>
  <si>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</si>
  <si>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</si>
  <si>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</si>
  <si>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</si>
  <si>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</si>
  <si>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</si>
  <si>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</si>
  <si>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</si>
  <si>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</si>
  <si>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</si>
  <si>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</si>
  <si>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</si>
  <si>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</si>
  <si>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</si>
  <si>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</si>
  <si>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</si>
  <si>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</si>
  <si>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</si>
  <si>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</si>
  <si>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</si>
  <si>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</si>
  <si>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</si>
  <si>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</si>
  <si>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</si>
  <si>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</si>
  <si>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</si>
  <si>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</si>
  <si>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</si>
  <si>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</si>
  <si>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</si>
  <si>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</si>
  <si>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</si>
  <si>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</si>
  <si>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</si>
  <si>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</si>
  <si>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</si>
  <si>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</si>
  <si>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</si>
  <si>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</si>
  <si>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</si>
  <si>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</si>
  <si>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</si>
  <si>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</si>
  <si>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</si>
  <si>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</si>
  <si>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</si>
  <si>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</si>
  <si>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</si>
  <si>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</si>
  <si>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</si>
  <si>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</si>
  <si>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</si>
  <si>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</si>
  <si>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</si>
  <si>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</si>
  <si>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</si>
  <si>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</si>
  <si>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</si>
  <si>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</si>
  <si>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</si>
  <si>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</si>
  <si>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</si>
  <si>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</si>
  <si>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</si>
  <si>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</si>
  <si>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</si>
  <si>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</si>
  <si>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</si>
  <si>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</si>
  <si>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</si>
  <si>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</si>
  <si>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</si>
  <si>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</si>
  <si>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</si>
  <si>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</si>
  <si>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</si>
  <si>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</si>
  <si>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</si>
  <si>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</si>
  <si>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</si>
  <si>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</si>
  <si>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</si>
  <si>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</si>
  <si>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</si>
  <si>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</si>
  <si>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</si>
  <si>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</si>
  <si>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</si>
  <si>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</si>
  <si>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</si>
  <si>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</si>
  <si>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</si>
  <si>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</si>
  <si>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</si>
  <si>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</si>
  <si>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</si>
  <si>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</si>
  <si>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</si>
  <si>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</si>
  <si>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</si>
  <si>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</si>
  <si>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</si>
  <si>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</si>
  <si>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</si>
  <si>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</si>
  <si>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</si>
  <si>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</si>
  <si>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</si>
  <si>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</si>
  <si>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</si>
  <si>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</si>
  <si>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</si>
  <si>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</si>
  <si>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</si>
  <si>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</si>
  <si>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</si>
  <si>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</si>
  <si>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</si>
  <si>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</si>
  <si>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</si>
  <si>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</si>
  <si>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</si>
  <si>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</si>
  <si>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</si>
  <si>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</si>
  <si>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</si>
  <si>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</si>
  <si>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</si>
  <si>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</si>
  <si>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</si>
  <si>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</si>
  <si>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</si>
  <si>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</si>
  <si>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</si>
  <si>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</si>
  <si>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</si>
  <si>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</si>
  <si>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</si>
  <si>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</si>
  <si>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</si>
  <si>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</si>
  <si>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</si>
  <si>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</si>
  <si>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</si>
  <si>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</si>
  <si>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</si>
  <si>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</si>
  <si>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</si>
  <si>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</si>
  <si>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</si>
  <si>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</si>
  <si>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</si>
  <si>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</si>
  <si>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</si>
  <si>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</si>
  <si>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</si>
  <si>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</si>
  <si>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</si>
  <si>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</si>
  <si>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</si>
  <si>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</si>
  <si>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</si>
  <si>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</si>
  <si>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</si>
  <si>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</si>
  <si>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</si>
  <si>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</si>
  <si>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</si>
  <si>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</si>
  <si>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</si>
  <si>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</si>
  <si>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</si>
  <si>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</si>
  <si>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</si>
  <si>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</si>
  <si>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</si>
  <si>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</si>
  <si>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</si>
  <si>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</si>
  <si>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</si>
  <si>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</si>
  <si>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</si>
  <si>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</si>
  <si>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</si>
  <si>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</si>
  <si>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</si>
  <si>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</si>
  <si>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</si>
  <si>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</si>
  <si>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</si>
  <si>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</si>
  <si>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</si>
  <si>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</si>
  <si>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</si>
  <si>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</si>
  <si>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</si>
  <si>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</si>
  <si>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</si>
  <si>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</si>
  <si>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</si>
  <si>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</si>
  <si>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</si>
  <si>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</si>
  <si>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</si>
  <si>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</si>
  <si>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</si>
  <si>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</si>
  <si>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</si>
  <si>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</si>
  <si>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</si>
  <si>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</si>
  <si>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</si>
  <si>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</si>
  <si>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</si>
  <si>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</si>
  <si>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</si>
  <si>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</si>
  <si>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</si>
  <si>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</si>
  <si>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</si>
  <si>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</si>
  <si>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</si>
  <si>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</si>
  <si>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</si>
  <si>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</si>
  <si>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</si>
  <si>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</si>
  <si>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</si>
  <si>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</si>
  <si>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</si>
  <si>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</si>
  <si>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</si>
  <si>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</si>
  <si>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</si>
  <si>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</si>
  <si>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</si>
  <si>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</si>
  <si>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</si>
  <si>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</si>
  <si>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</si>
  <si>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</si>
  <si>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</si>
  <si>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</si>
  <si>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</si>
  <si>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</si>
  <si>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</si>
  <si>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</si>
  <si>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</si>
  <si>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</si>
  <si>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</si>
  <si>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</si>
  <si>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</si>
  <si>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</si>
  <si>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</si>
  <si>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</si>
  <si>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</si>
  <si>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</si>
  <si>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</si>
  <si>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</si>
  <si>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</si>
  <si>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</si>
  <si>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</si>
  <si>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</si>
  <si>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</si>
  <si>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</si>
  <si>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</si>
  <si>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</si>
  <si>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</si>
  <si>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</si>
  <si>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</si>
  <si>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</si>
  <si>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</si>
  <si>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</si>
  <si>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</si>
  <si>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</si>
  <si>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</si>
  <si>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</si>
  <si>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</si>
  <si>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</si>
  <si>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</si>
  <si>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</si>
  <si>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</si>
  <si>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</si>
  <si>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</si>
  <si>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</si>
  <si>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</si>
  <si>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</si>
  <si>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</si>
  <si>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</si>
  <si>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</si>
  <si>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</si>
  <si>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</si>
  <si>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</si>
  <si>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</si>
  <si>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</si>
  <si>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</si>
  <si>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</si>
  <si>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</si>
  <si>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</si>
  <si>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</si>
  <si>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</si>
  <si>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</si>
  <si>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</si>
  <si>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</si>
  <si>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</si>
  <si>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</si>
  <si>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</si>
  <si>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</si>
  <si>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</si>
  <si>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</si>
  <si>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</si>
  <si>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</si>
  <si>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</si>
  <si>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</si>
  <si>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</si>
  <si>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</si>
  <si>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</si>
  <si>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</si>
  <si>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</si>
  <si>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</si>
  <si>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</si>
  <si>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</si>
  <si>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</si>
  <si>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</si>
  <si>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</si>
  <si>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</si>
  <si>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</si>
  <si>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</si>
  <si>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</si>
  <si>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</si>
  <si>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</si>
  <si>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</si>
  <si>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</si>
  <si>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</si>
  <si>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</si>
  <si>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</si>
  <si>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</si>
  <si>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</si>
  <si>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</si>
  <si>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</si>
  <si>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</si>
  <si>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</si>
  <si>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</si>
  <si>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</si>
  <si>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</si>
  <si>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</si>
  <si>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</si>
  <si>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</si>
  <si>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</si>
  <si>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</si>
  <si>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</si>
  <si>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</si>
  <si>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</si>
  <si>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</si>
  <si>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</si>
  <si>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</si>
  <si>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</si>
  <si>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</si>
  <si>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</si>
  <si>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</si>
  <si>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</si>
  <si>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</si>
  <si>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</si>
  <si>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</si>
  <si>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</si>
  <si>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</si>
  <si>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</si>
  <si>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</si>
  <si>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</si>
  <si>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</si>
  <si>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</si>
  <si>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</si>
  <si>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</si>
  <si>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</si>
  <si>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</si>
  <si>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</si>
  <si>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</si>
  <si>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</si>
  <si>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</si>
  <si>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</si>
  <si>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</si>
  <si>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</si>
  <si>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</si>
  <si>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</si>
  <si>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</si>
  <si>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</si>
  <si>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</si>
  <si>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</si>
  <si>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</si>
  <si>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</si>
  <si>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</si>
  <si>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</si>
  <si>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</si>
  <si>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</si>
  <si>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</si>
  <si>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</si>
  <si>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</si>
  <si>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</si>
  <si>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</si>
  <si>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</si>
  <si>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</si>
  <si>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</si>
  <si>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</si>
  <si>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</si>
  <si>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</si>
  <si>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</si>
  <si>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</si>
  <si>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</si>
  <si>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</si>
  <si>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</si>
  <si>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</si>
  <si>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</si>
  <si>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</si>
  <si>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</si>
  <si>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</si>
  <si>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</si>
  <si>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</si>
  <si>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</si>
  <si>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</si>
  <si>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</si>
  <si>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</si>
  <si>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</si>
  <si>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</si>
  <si>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</si>
  <si>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</si>
  <si>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</si>
  <si>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</si>
  <si>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</si>
  <si>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</si>
  <si>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</si>
  <si>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</si>
  <si>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</si>
  <si>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</si>
  <si>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</si>
  <si>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</si>
  <si>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</si>
  <si>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</si>
  <si>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</si>
  <si>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</si>
  <si>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</si>
  <si>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</si>
  <si>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</si>
  <si>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</si>
  <si>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</si>
  <si>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</si>
  <si>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</si>
  <si>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</si>
  <si>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</si>
  <si>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</si>
  <si>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</si>
  <si>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</si>
  <si>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</si>
  <si>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</si>
  <si>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</si>
  <si>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</si>
  <si>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</si>
  <si>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</si>
  <si>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</si>
  <si>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</si>
  <si>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</si>
  <si>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</si>
  <si>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</si>
  <si>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</si>
  <si>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</si>
  <si>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</si>
  <si>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</si>
  <si>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</si>
  <si>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</si>
  <si>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</si>
  <si>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</si>
  <si>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</si>
  <si>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</si>
  <si>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</si>
  <si>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</si>
  <si>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</si>
  <si>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</si>
  <si>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</si>
  <si>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</si>
  <si>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</si>
  <si>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</si>
  <si>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</si>
  <si>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</si>
  <si>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</si>
  <si>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</si>
  <si>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</si>
  <si>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</si>
  <si>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</si>
  <si>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</si>
  <si>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</si>
  <si>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</si>
  <si>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</si>
  <si>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</si>
  <si>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</si>
  <si>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</si>
  <si>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</si>
  <si>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</si>
  <si>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</si>
  <si>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</si>
  <si>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</si>
  <si>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</si>
  <si>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</si>
  <si>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</si>
  <si>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</si>
  <si>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</si>
  <si>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</si>
  <si>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</si>
  <si>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</si>
  <si>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</si>
  <si>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</si>
  <si>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</si>
  <si>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</si>
  <si>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</si>
  <si>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</si>
  <si>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</si>
  <si>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</si>
  <si>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</si>
  <si>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</si>
  <si>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</si>
  <si>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</si>
  <si>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</si>
  <si>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</si>
  <si>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</si>
  <si>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</si>
  <si>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</si>
  <si>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</si>
  <si>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</si>
  <si>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</si>
  <si>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</si>
  <si>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</si>
  <si>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</si>
  <si>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</si>
  <si>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</si>
  <si>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</si>
  <si>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</si>
  <si>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</si>
  <si>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</si>
  <si>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</si>
  <si>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</si>
  <si>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</si>
  <si>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</si>
  <si>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</si>
  <si>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</si>
  <si>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</si>
  <si>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</si>
  <si>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</si>
  <si>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</si>
  <si>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</si>
  <si>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</si>
  <si>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</si>
  <si>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</si>
  <si>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</si>
  <si>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</si>
  <si>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</si>
  <si>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</si>
  <si>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</si>
  <si>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</si>
  <si>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</si>
  <si>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</si>
  <si>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</si>
  <si>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</si>
  <si>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</si>
  <si>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</si>
  <si>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</si>
  <si>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</si>
  <si>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</si>
  <si>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</si>
  <si>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</si>
  <si>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</si>
  <si>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</si>
  <si>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</si>
  <si>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</si>
  <si>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</si>
  <si>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</si>
  <si>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</si>
  <si>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</si>
  <si>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</si>
  <si>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</si>
  <si>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</si>
  <si>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</si>
  <si>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</si>
  <si>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</si>
  <si>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</si>
  <si>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</si>
  <si>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</si>
  <si>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</si>
  <si>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</si>
  <si>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</si>
  <si>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</si>
  <si>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</si>
  <si>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</si>
  <si>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</si>
  <si>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</si>
  <si>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</si>
  <si>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</si>
  <si>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</si>
  <si>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</si>
  <si>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</si>
  <si>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</si>
  <si>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</si>
  <si>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</si>
  <si>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</si>
  <si>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</si>
  <si>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</si>
  <si>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</si>
  <si>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</si>
  <si>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</si>
  <si>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</si>
  <si>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</si>
  <si>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</si>
  <si>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</si>
  <si>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</si>
  <si>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</si>
  <si>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</si>
  <si>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</si>
  <si>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</si>
  <si>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</si>
  <si>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</si>
  <si>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</si>
  <si>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</si>
  <si>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</si>
  <si>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</si>
  <si>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</si>
  <si>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</si>
  <si>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</si>
  <si>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</si>
  <si>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</si>
  <si>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</si>
  <si>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</si>
  <si>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</si>
  <si>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</si>
  <si>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</si>
  <si>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</si>
  <si>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</si>
  <si>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</si>
  <si>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</si>
  <si>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</si>
  <si>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</si>
  <si>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</si>
  <si>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</si>
  <si>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</si>
  <si>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</si>
  <si>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</si>
  <si>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</si>
  <si>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</si>
  <si>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</si>
  <si>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</si>
  <si>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</si>
  <si>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</si>
  <si>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</si>
  <si>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</si>
  <si>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</si>
  <si>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</si>
  <si>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</si>
  <si>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</si>
  <si>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</si>
  <si>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</si>
  <si>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</si>
  <si>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</si>
  <si>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</si>
  <si>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</si>
  <si>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</si>
  <si>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</si>
  <si>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</si>
  <si>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</si>
  <si>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</si>
  <si>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</si>
  <si>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</si>
  <si>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</si>
  <si>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</si>
  <si>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</si>
  <si>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</si>
  <si>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</si>
  <si>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</si>
  <si>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</si>
  <si>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</si>
  <si>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</si>
  <si>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</si>
  <si>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</si>
  <si>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</si>
  <si>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</si>
  <si>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</si>
  <si>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</si>
  <si>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</si>
  <si>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</si>
  <si>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</si>
  <si>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</si>
  <si>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</si>
  <si>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</si>
  <si>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</si>
  <si>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</si>
  <si>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</si>
  <si>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</si>
  <si>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</si>
  <si>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</si>
  <si>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</si>
  <si>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</si>
  <si>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</si>
  <si>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</si>
  <si>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</si>
  <si>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</si>
  <si>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</si>
  <si>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</si>
  <si>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</si>
  <si>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</si>
  <si>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</si>
  <si>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</si>
  <si>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</si>
  <si>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</si>
  <si>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</si>
  <si>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</si>
  <si>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</si>
  <si>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</si>
  <si>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</si>
  <si>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</si>
  <si>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</si>
  <si>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</si>
  <si>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</si>
  <si>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</si>
  <si>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</si>
  <si>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</si>
  <si>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</si>
  <si>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</si>
  <si>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</si>
  <si>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</si>
  <si>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</si>
  <si>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</si>
  <si>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</si>
  <si>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</si>
  <si>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</si>
  <si>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</si>
  <si>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</si>
  <si>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</si>
  <si>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</si>
  <si>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</si>
  <si>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</si>
  <si>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</si>
  <si>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</si>
  <si>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</si>
  <si>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</si>
  <si>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</si>
  <si>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</si>
  <si>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</si>
  <si>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</si>
  <si>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</si>
  <si>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</si>
  <si>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</si>
  <si>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</si>
  <si>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</si>
  <si>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</si>
  <si>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</si>
  <si>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</si>
  <si>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</si>
  <si>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</si>
  <si>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</si>
  <si>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</si>
  <si>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</si>
  <si>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</si>
  <si>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</si>
  <si>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</si>
  <si>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</si>
  <si>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</si>
  <si>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</si>
  <si>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</si>
  <si>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</si>
  <si>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</si>
  <si>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</si>
  <si>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</si>
  <si>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</si>
  <si>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</si>
  <si>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</si>
  <si>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</si>
  <si>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</si>
  <si>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</si>
  <si>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</si>
  <si>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</si>
  <si>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</si>
  <si>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</si>
  <si>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</si>
  <si>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</si>
  <si>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</si>
  <si>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</si>
  <si>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</si>
  <si>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</si>
  <si>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</si>
  <si>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</si>
  <si>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</si>
  <si>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</si>
  <si>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</si>
  <si>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</si>
  <si>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</si>
  <si>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</si>
  <si>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</si>
  <si>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</si>
  <si>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</si>
  <si>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</si>
  <si>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</si>
  <si>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</si>
  <si>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</si>
  <si>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</si>
  <si>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</si>
  <si>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</si>
  <si>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</si>
  <si>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</si>
  <si>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</si>
  <si>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</si>
  <si>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</si>
  <si>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</si>
  <si>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</si>
  <si>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</si>
  <si>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</si>
  <si>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</si>
  <si>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</si>
  <si>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</si>
  <si>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</si>
  <si>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</si>
  <si>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</si>
  <si>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</si>
  <si>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</si>
  <si>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</si>
  <si>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</si>
  <si>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</si>
  <si>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</si>
  <si>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</si>
  <si>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</si>
  <si>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</si>
  <si>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</si>
  <si>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</si>
  <si>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</si>
  <si>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</si>
  <si>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</si>
  <si>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</si>
  <si>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</si>
  <si>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</si>
  <si>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</si>
  <si>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</si>
  <si>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</si>
  <si>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</si>
  <si>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</si>
  <si>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</si>
  <si>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</si>
  <si>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</si>
  <si>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</si>
  <si>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</si>
  <si>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</si>
  <si>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</si>
  <si>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</si>
  <si>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</si>
  <si>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</si>
  <si>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</si>
  <si>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</si>
  <si>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</si>
  <si>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</si>
  <si>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</si>
  <si>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</si>
  <si>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</si>
  <si>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</si>
  <si>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</si>
  <si>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</si>
  <si>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</si>
  <si>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</si>
  <si>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</si>
  <si>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</si>
  <si>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</si>
  <si>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</si>
  <si>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</si>
  <si>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</si>
  <si>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</si>
  <si>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</si>
  <si>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</si>
  <si>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</si>
  <si>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</si>
  <si>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</si>
  <si>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</si>
  <si>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</si>
  <si>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</si>
  <si>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</si>
  <si>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</si>
  <si>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</si>
  <si>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</si>
  <si>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</si>
  <si>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</si>
  <si>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</si>
  <si>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</si>
  <si>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</si>
  <si>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</si>
  <si>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</si>
  <si>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</si>
  <si>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</si>
  <si>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</si>
  <si>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</si>
  <si>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</si>
  <si>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</si>
  <si>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</si>
  <si>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</si>
  <si>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</si>
  <si>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</si>
  <si>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</si>
  <si>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</si>
  <si>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</si>
  <si>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</si>
  <si>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</si>
  <si>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</si>
  <si>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</si>
  <si>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</si>
  <si>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</si>
  <si>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</si>
  <si>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</si>
  <si>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</si>
  <si>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</si>
  <si>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</si>
  <si>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</si>
  <si>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</si>
  <si>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</si>
  <si>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</si>
  <si>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</si>
  <si>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</si>
  <si>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</si>
  <si>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</si>
  <si>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</si>
  <si>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</si>
  <si>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</si>
  <si>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</si>
  <si>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</si>
  <si>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</si>
  <si>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</si>
  <si>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</si>
  <si>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</si>
  <si>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</si>
  <si>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</si>
  <si>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</si>
  <si>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</si>
  <si>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</si>
  <si>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</si>
  <si>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</si>
  <si>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</si>
  <si>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</si>
  <si>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</si>
  <si>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</si>
  <si>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</si>
  <si>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</si>
  <si>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</si>
  <si>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</si>
  <si>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</si>
  <si>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</si>
  <si>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</si>
  <si>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</si>
  <si>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</si>
  <si>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</si>
  <si>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</si>
  <si>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</si>
  <si>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</si>
  <si>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</si>
  <si>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</si>
  <si>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</si>
  <si>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</si>
  <si>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</si>
  <si>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</si>
  <si>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</si>
  <si>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</si>
  <si>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</si>
  <si>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</si>
  <si>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</si>
  <si>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</si>
  <si>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</si>
  <si>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</si>
  <si>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</si>
  <si>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</si>
  <si>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</si>
  <si>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</si>
  <si>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</si>
  <si>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</si>
  <si>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</si>
  <si>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</si>
  <si>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</si>
  <si>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</si>
  <si>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</si>
  <si>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</si>
  <si>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</si>
  <si>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</si>
  <si>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</si>
  <si>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</si>
  <si>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</si>
  <si>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</si>
  <si>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</si>
  <si>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</si>
  <si>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</si>
  <si>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</si>
  <si>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</si>
  <si>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</si>
  <si>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</si>
  <si>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</si>
  <si>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</si>
  <si>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</si>
  <si>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</si>
  <si>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</si>
  <si>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</si>
  <si>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</si>
  <si>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</si>
  <si>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</si>
  <si>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</si>
  <si>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</si>
  <si>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</si>
  <si>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</si>
  <si>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</si>
  <si>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</si>
  <si>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</si>
  <si>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</si>
  <si>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</si>
  <si>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</si>
  <si>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</si>
  <si>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</si>
  <si>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</si>
  <si>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</si>
  <si>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</si>
  <si>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</si>
  <si>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</si>
  <si>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</si>
  <si>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</si>
  <si>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</si>
  <si>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</si>
  <si>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</si>
  <si>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</si>
  <si>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</si>
  <si>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</si>
  <si>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</si>
  <si>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</si>
  <si>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</si>
  <si>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</si>
  <si>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</si>
  <si>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</si>
  <si>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</si>
  <si>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</si>
  <si>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</si>
  <si>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</si>
  <si>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</si>
  <si>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</si>
  <si>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</si>
  <si>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</si>
  <si>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</si>
  <si>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</si>
  <si>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</si>
  <si>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</si>
  <si>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</si>
  <si>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</si>
  <si>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</si>
  <si>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</si>
  <si>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</si>
  <si>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</si>
  <si>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</si>
  <si>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</si>
  <si>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</si>
  <si>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</si>
  <si>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</si>
  <si>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</si>
  <si>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</si>
  <si>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</si>
  <si>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</si>
  <si>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</si>
  <si>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</si>
  <si>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</si>
  <si>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</si>
  <si>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</si>
  <si>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</si>
  <si>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</si>
  <si>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</si>
  <si>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</si>
  <si>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</si>
  <si>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</si>
  <si>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</si>
  <si>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</si>
  <si>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</si>
  <si>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</si>
  <si>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</si>
  <si>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</si>
  <si>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</si>
  <si>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</si>
  <si>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</si>
  <si>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</si>
  <si>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</si>
  <si>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</si>
  <si>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</si>
  <si>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</si>
  <si>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</si>
  <si>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</si>
  <si>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</si>
  <si>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</si>
  <si>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</si>
  <si>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</si>
  <si>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</si>
  <si>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</si>
  <si>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</si>
  <si>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</si>
  <si>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</si>
  <si>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</si>
  <si>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</si>
  <si>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</si>
  <si>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</si>
  <si>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</si>
  <si>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</si>
  <si>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</si>
  <si>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</si>
  <si>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</si>
  <si>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</si>
  <si>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</si>
  <si>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</si>
  <si>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</si>
  <si>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</si>
  <si>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</si>
  <si>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</si>
  <si>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</si>
  <si>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</si>
  <si>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</si>
  <si>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</si>
  <si>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</si>
  <si>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</si>
  <si>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</si>
  <si>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</si>
  <si>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</si>
  <si>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</si>
  <si>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</si>
  <si>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</si>
  <si>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</si>
  <si>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</si>
  <si>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</si>
  <si>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</si>
  <si>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</si>
  <si>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</si>
  <si>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</si>
  <si>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</si>
  <si>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</si>
  <si>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</si>
  <si>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</si>
  <si>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</si>
  <si>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</si>
  <si>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</si>
  <si>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</si>
  <si>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</si>
  <si>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</si>
  <si>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</si>
  <si>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</si>
  <si>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</si>
  <si>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</si>
  <si>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</si>
  <si>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</si>
  <si>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</si>
  <si>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</si>
  <si>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</si>
  <si>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</si>
  <si>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</si>
  <si>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</si>
  <si>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</si>
  <si>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</si>
  <si>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</si>
  <si>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</si>
  <si>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</si>
  <si>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</si>
  <si>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</si>
  <si>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</si>
  <si>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</si>
  <si>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</si>
  <si>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</si>
  <si>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</si>
  <si>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</si>
  <si>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</si>
  <si>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</si>
  <si>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</si>
  <si>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</si>
  <si>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</si>
  <si>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</si>
  <si>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</si>
  <si>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</si>
  <si>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</si>
  <si>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</si>
  <si>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</si>
  <si>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</si>
  <si>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</si>
  <si>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</si>
  <si>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</si>
  <si>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</si>
  <si>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</si>
  <si>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</si>
  <si>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</si>
  <si>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</si>
  <si>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</si>
  <si>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</si>
  <si>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</si>
  <si>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</si>
  <si>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</si>
  <si>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</si>
  <si>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</si>
  <si>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</si>
  <si>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</si>
  <si>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</si>
  <si>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</si>
  <si>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</si>
  <si>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</si>
  <si>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</si>
  <si>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</si>
  <si>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</si>
  <si>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</si>
  <si>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</si>
  <si>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</si>
  <si>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</si>
  <si>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</si>
  <si>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</si>
  <si>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</si>
  <si>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</si>
  <si>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</si>
  <si>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</si>
  <si>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</si>
  <si>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</si>
  <si>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</si>
  <si>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</si>
  <si>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</si>
  <si>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</si>
  <si>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</si>
  <si>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</si>
  <si>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</si>
  <si>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</si>
  <si>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</si>
  <si>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</si>
  <si>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</si>
  <si>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</si>
  <si>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</si>
  <si>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</si>
  <si>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</si>
  <si>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</si>
  <si>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</si>
  <si>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</si>
  <si>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</si>
  <si>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</si>
  <si>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</si>
  <si>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</si>
  <si>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</si>
  <si>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</si>
  <si>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</si>
  <si>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</si>
  <si>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</si>
  <si>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</si>
  <si>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</si>
  <si>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</si>
  <si>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</si>
  <si>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</si>
  <si>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</si>
  <si>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</si>
  <si>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</si>
  <si>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</si>
  <si>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</si>
  <si>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</si>
  <si>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</si>
  <si>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</si>
  <si>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</si>
  <si>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</si>
  <si>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</si>
  <si>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</si>
  <si>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</si>
  <si>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</si>
  <si>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</si>
  <si>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</si>
  <si>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</si>
  <si>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</si>
  <si>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</si>
  <si>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</si>
  <si>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</si>
  <si>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</si>
  <si>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</si>
  <si>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</si>
  <si>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</si>
  <si>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</si>
  <si>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</si>
  <si>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</si>
  <si>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</si>
  <si>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</si>
  <si>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</si>
  <si>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</si>
  <si>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</si>
  <si>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</si>
  <si>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</si>
  <si>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</si>
  <si>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</si>
  <si>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</si>
  <si>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</si>
  <si>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</si>
  <si>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</si>
  <si>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</si>
  <si>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</si>
  <si>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</si>
  <si>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</si>
  <si>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</si>
  <si>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</si>
  <si>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</si>
  <si>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</si>
  <si>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</si>
  <si>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</si>
  <si>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</si>
  <si>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</si>
  <si>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</si>
  <si>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</si>
  <si>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</si>
  <si>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</si>
  <si>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</si>
  <si>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</si>
  <si>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</si>
  <si>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</si>
  <si>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</si>
  <si>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</si>
  <si>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</si>
  <si>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</si>
  <si>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</si>
  <si>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</si>
  <si>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</si>
  <si>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</si>
  <si>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</si>
  <si>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</si>
  <si>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</si>
  <si>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</si>
  <si>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</si>
  <si>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</si>
  <si>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</si>
  <si>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</si>
  <si>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</si>
  <si>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</si>
  <si>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</si>
  <si>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</si>
  <si>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</si>
  <si>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</si>
  <si>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</si>
  <si>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</si>
  <si>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</si>
  <si>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</si>
  <si>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</si>
  <si>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</si>
  <si>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</si>
  <si>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</si>
  <si>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</si>
  <si>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</si>
  <si>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</si>
  <si>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</si>
  <si>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</si>
  <si>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</si>
  <si>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</si>
  <si>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</si>
  <si>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</si>
  <si>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</si>
  <si>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</si>
  <si>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</si>
  <si>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</si>
  <si>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</si>
  <si>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</si>
  <si>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</si>
  <si>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</si>
  <si>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</si>
  <si>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</si>
  <si>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</si>
  <si>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</si>
  <si>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</si>
  <si>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</si>
  <si>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</si>
  <si>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</si>
  <si>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</si>
  <si>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</si>
  <si>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</si>
  <si>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</si>
  <si>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</si>
  <si>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</si>
  <si>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</si>
  <si>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</si>
  <si>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</si>
  <si>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</si>
  <si>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</si>
  <si>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</si>
  <si>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</si>
  <si>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</si>
  <si>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</si>
  <si>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</si>
  <si>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</si>
  <si>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</si>
  <si>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</si>
  <si>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</si>
  <si>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</si>
  <si>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</si>
  <si>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</si>
  <si>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</si>
  <si>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</si>
  <si>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</si>
  <si>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</si>
  <si>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</si>
  <si>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</si>
  <si>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</si>
  <si>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</si>
  <si>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</si>
  <si>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</si>
  <si>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</si>
  <si>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</si>
  <si>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</si>
  <si>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</si>
  <si>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</si>
  <si>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</si>
  <si>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</si>
  <si>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</si>
  <si>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</si>
  <si>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</si>
  <si>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</si>
  <si>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</si>
  <si>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</si>
  <si>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</si>
  <si>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</si>
  <si>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</si>
  <si>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</si>
  <si>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</si>
  <si>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</si>
  <si>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</si>
  <si>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</si>
  <si>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</si>
  <si>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</si>
  <si>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</si>
  <si>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</si>
  <si>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</si>
  <si>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</si>
  <si>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</si>
  <si>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</si>
  <si>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</si>
  <si>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</si>
  <si>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</si>
  <si>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</si>
  <si>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</si>
  <si>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</si>
  <si>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</si>
  <si>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</si>
  <si>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</si>
  <si>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</si>
  <si>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</si>
  <si>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</si>
  <si>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</si>
  <si>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</si>
  <si>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</si>
  <si>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</si>
  <si>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</si>
  <si>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</si>
  <si>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</si>
  <si>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</si>
  <si>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</si>
  <si>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</si>
  <si>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</si>
  <si>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</si>
  <si>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</si>
  <si>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</si>
  <si>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</si>
  <si>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</si>
  <si>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</si>
  <si>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</si>
  <si>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</si>
  <si>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</si>
  <si>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</si>
  <si>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</si>
  <si>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</si>
  <si>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</si>
  <si>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</si>
  <si>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</si>
  <si>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</si>
  <si>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</si>
  <si>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</si>
  <si>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</si>
  <si>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</si>
  <si>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</si>
  <si>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</si>
  <si>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</si>
  <si>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</si>
  <si>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</si>
  <si>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</si>
  <si>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</si>
  <si>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</si>
  <si>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</si>
  <si>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</si>
  <si>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</si>
  <si>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</si>
  <si>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</si>
  <si>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</si>
  <si>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</si>
  <si>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</si>
  <si>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</si>
  <si>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</si>
  <si>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</si>
  <si>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</si>
  <si>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</si>
  <si>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</si>
  <si>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</si>
  <si>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</si>
  <si>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</si>
  <si>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</si>
  <si>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</si>
  <si>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</si>
  <si>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</si>
  <si>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</si>
  <si>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</si>
  <si>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</si>
  <si>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</si>
  <si>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</si>
  <si>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</si>
  <si>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</si>
  <si>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</si>
  <si>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</si>
  <si>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</si>
  <si>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</si>
  <si>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</si>
  <si>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</si>
  <si>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</si>
  <si>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</si>
  <si>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</si>
  <si>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</si>
  <si>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</si>
  <si>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</si>
  <si>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</si>
  <si>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</si>
  <si>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</si>
  <si>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</si>
  <si>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</si>
  <si>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</si>
  <si>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</si>
  <si>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</si>
  <si>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</si>
  <si>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</si>
  <si>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</si>
  <si>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</si>
  <si>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</si>
  <si>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</si>
  <si>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</si>
  <si>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</si>
  <si>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</si>
  <si>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</si>
  <si>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</si>
  <si>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</si>
  <si>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</si>
  <si>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</si>
  <si>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</si>
  <si>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</si>
  <si>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</si>
  <si>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</si>
  <si>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</si>
  <si>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</si>
  <si>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</si>
  <si>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</si>
  <si>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</si>
  <si>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</si>
  <si>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</si>
  <si>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</si>
  <si>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</si>
  <si>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</si>
  <si>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</si>
  <si>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</si>
  <si>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</si>
  <si>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</si>
  <si>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</si>
  <si>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</si>
  <si>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</si>
  <si>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</si>
  <si>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</si>
  <si>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</si>
  <si>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</si>
  <si>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</si>
  <si>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</si>
  <si>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</si>
  <si>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</si>
  <si>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</si>
  <si>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</si>
  <si>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</si>
  <si>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</si>
  <si>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</si>
  <si>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</si>
  <si>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</si>
  <si>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</si>
  <si>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</si>
  <si>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</si>
  <si>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</si>
  <si>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</si>
  <si>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</si>
  <si>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</si>
  <si>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</si>
  <si>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</si>
  <si>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</si>
  <si>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</si>
  <si>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</si>
  <si>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</si>
  <si>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</si>
  <si>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</si>
  <si>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</si>
  <si>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</si>
  <si>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</si>
  <si>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</si>
  <si>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</si>
  <si>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</si>
  <si>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</si>
  <si>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</si>
  <si>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</si>
  <si>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</si>
  <si>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</si>
  <si>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</si>
  <si>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</si>
  <si>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</si>
  <si>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</si>
  <si>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</si>
  <si>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</si>
  <si>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</si>
  <si>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</si>
  <si>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</si>
  <si>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</si>
  <si>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</si>
  <si>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</si>
  <si>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</si>
  <si>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</si>
  <si>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</si>
  <si>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</si>
  <si>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</si>
  <si>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</si>
  <si>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</si>
  <si>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</si>
  <si>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</si>
  <si>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</si>
  <si>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</si>
  <si>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</si>
  <si>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</si>
  <si>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</si>
  <si>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</si>
  <si>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</si>
  <si>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</si>
  <si>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</si>
  <si>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</si>
  <si>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</si>
  <si>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</si>
  <si>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</si>
  <si>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</si>
  <si>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</si>
  <si>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</si>
  <si>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</si>
  <si>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</si>
  <si>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</si>
  <si>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</si>
  <si>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</si>
  <si>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</si>
  <si>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</si>
  <si>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</si>
  <si>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</si>
  <si>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</si>
  <si>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</si>
  <si>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</si>
  <si>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</si>
  <si>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</si>
  <si>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</si>
  <si>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</si>
  <si>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</si>
  <si>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</si>
  <si>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</si>
  <si>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</si>
  <si>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</si>
  <si>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</si>
  <si>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</si>
  <si>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</si>
  <si>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</si>
  <si>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</si>
  <si>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</si>
  <si>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</si>
  <si>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</si>
  <si>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</si>
  <si>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</si>
  <si>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</si>
  <si>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</si>
  <si>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</si>
  <si>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</si>
  <si>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</si>
  <si>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</si>
  <si>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</si>
  <si>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</si>
  <si>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</si>
  <si>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</si>
  <si>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</si>
  <si>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</si>
  <si>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</si>
  <si>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</si>
  <si>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</si>
  <si>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</si>
  <si>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</si>
  <si>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</si>
  <si>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</si>
  <si>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</si>
  <si>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</si>
  <si>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</si>
  <si>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</si>
  <si>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</si>
  <si>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</si>
  <si>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</si>
  <si>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</si>
  <si>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</si>
  <si>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</si>
  <si>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</si>
  <si>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</si>
  <si>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</si>
  <si>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</si>
  <si>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</si>
  <si>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</si>
  <si>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</si>
  <si>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</si>
  <si>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</si>
  <si>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</si>
  <si>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</si>
  <si>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</si>
  <si>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</si>
  <si>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</si>
  <si>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</si>
  <si>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</si>
  <si>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</si>
  <si>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</si>
  <si>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</si>
  <si>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</si>
  <si>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</si>
  <si>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</si>
  <si>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</si>
  <si>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</si>
  <si>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</si>
  <si>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</si>
  <si>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</si>
  <si>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</si>
  <si>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</si>
  <si>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</si>
  <si>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</si>
  <si>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</si>
  <si>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</si>
  <si>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</si>
  <si>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</si>
  <si>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</si>
  <si>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</si>
  <si>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</si>
  <si>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</si>
  <si>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</si>
  <si>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</si>
  <si>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</si>
  <si>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</si>
  <si>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</si>
  <si>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</si>
  <si>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</si>
  <si>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</si>
  <si>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</si>
  <si>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</si>
  <si>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</si>
  <si>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</si>
  <si>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</si>
  <si>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</si>
  <si>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</si>
  <si>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</si>
  <si>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</si>
  <si>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</si>
  <si>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</si>
  <si>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</si>
  <si>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</si>
  <si>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</si>
  <si>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</si>
  <si>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</si>
  <si>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</si>
  <si>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</si>
  <si>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</si>
  <si>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</si>
  <si>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</si>
  <si>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</si>
  <si>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</si>
  <si>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</si>
  <si>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</si>
  <si>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</si>
  <si>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</si>
  <si>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</si>
  <si>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</si>
  <si>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</si>
  <si>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</si>
  <si>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</si>
  <si>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</si>
  <si>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</si>
  <si>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</si>
  <si>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</si>
  <si>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</si>
  <si>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</si>
  <si>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</si>
  <si>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</si>
  <si>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</si>
  <si>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</si>
  <si>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</si>
  <si>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</si>
  <si>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</si>
  <si>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</si>
  <si>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</si>
  <si>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</si>
  <si>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</si>
  <si>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</si>
  <si>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</si>
  <si>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</si>
  <si>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</si>
  <si>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</si>
  <si>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</si>
  <si>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</si>
  <si>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</si>
  <si>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</si>
  <si>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</si>
  <si>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</si>
  <si>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</si>
  <si>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</si>
  <si>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</si>
  <si>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</si>
  <si>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</si>
  <si>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</si>
  <si>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</si>
  <si>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</si>
  <si>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</si>
  <si>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</si>
  <si>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</si>
  <si>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</si>
  <si>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</si>
  <si>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</si>
  <si>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</si>
  <si>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</si>
  <si>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</si>
  <si>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</si>
  <si>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</si>
  <si>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</si>
  <si>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</si>
  <si>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</si>
  <si>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</si>
  <si>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</si>
  <si>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</si>
  <si>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</si>
  <si>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</si>
  <si>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</si>
  <si>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</si>
  <si>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</si>
  <si>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</si>
  <si>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</si>
  <si>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</si>
  <si>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</si>
  <si>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</si>
  <si>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</si>
  <si>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</si>
  <si>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</si>
  <si>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</si>
  <si>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</si>
  <si>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</si>
  <si>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</si>
  <si>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</si>
  <si>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</si>
  <si>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</si>
  <si>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</si>
  <si>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</si>
  <si>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</si>
  <si>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</si>
  <si>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</si>
  <si>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</si>
  <si>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</si>
  <si>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</si>
  <si>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</si>
  <si>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</si>
  <si>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</si>
  <si>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</si>
  <si>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</si>
  <si>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</si>
  <si>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</si>
  <si>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</si>
  <si>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</si>
  <si>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</si>
  <si>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</si>
  <si>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</si>
  <si>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</si>
  <si>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</si>
  <si>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</si>
  <si>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</si>
  <si>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</si>
  <si>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</si>
  <si>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</si>
  <si>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</si>
  <si>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</si>
  <si>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</si>
  <si>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</si>
  <si>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</si>
  <si>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</si>
  <si>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</si>
  <si>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</si>
  <si>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</si>
  <si>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</si>
  <si>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</si>
  <si>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</si>
  <si>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</si>
  <si>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</si>
  <si>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</si>
  <si>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</si>
  <si>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</si>
  <si>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</si>
  <si>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</si>
  <si>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</si>
  <si>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</si>
  <si>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</si>
  <si>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</si>
  <si>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</si>
  <si>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</si>
  <si>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</si>
  <si>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</si>
  <si>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</si>
  <si>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</si>
  <si>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</si>
  <si>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</si>
  <si>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</si>
  <si>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</si>
  <si>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</si>
  <si>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</si>
  <si>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</si>
  <si>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</si>
  <si>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</si>
  <si>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</si>
  <si>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</si>
  <si>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</si>
  <si>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</si>
  <si>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</si>
  <si>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</si>
  <si>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</si>
  <si>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</si>
  <si>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</si>
  <si>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</si>
  <si>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</si>
  <si>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</si>
  <si>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</si>
  <si>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</si>
  <si>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</si>
  <si>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</si>
  <si>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</si>
  <si>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</si>
  <si>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</si>
  <si>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</si>
  <si>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</si>
  <si>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</si>
  <si>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</si>
  <si>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</si>
  <si>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</si>
  <si>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</si>
  <si>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</si>
  <si>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</si>
  <si>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</si>
  <si>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</si>
  <si>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</si>
  <si>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</si>
  <si>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</si>
  <si>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</si>
  <si>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</si>
  <si>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</si>
  <si>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</si>
  <si>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</si>
  <si>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</si>
  <si>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</si>
  <si>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</si>
  <si>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</si>
  <si>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</si>
  <si>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</si>
  <si>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</si>
  <si>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</si>
  <si>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</si>
  <si>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</si>
  <si>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</si>
  <si>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</si>
  <si>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</si>
  <si>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</si>
  <si>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</si>
  <si>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</si>
  <si>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</si>
  <si>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</si>
  <si>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</si>
  <si>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</si>
  <si>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</si>
  <si>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</si>
  <si>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</si>
  <si>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</si>
  <si>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</si>
  <si>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</si>
  <si>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</si>
  <si>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</si>
  <si>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</si>
  <si>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</si>
  <si>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</si>
  <si>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</si>
  <si>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</si>
  <si>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</si>
  <si>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</si>
  <si>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</si>
  <si>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</si>
  <si>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</si>
  <si>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</si>
  <si>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</si>
  <si>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</si>
  <si>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</si>
  <si>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</si>
  <si>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</si>
  <si>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</si>
  <si>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</si>
  <si>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</si>
  <si>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</si>
  <si>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</si>
  <si>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</si>
  <si>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</si>
  <si>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</si>
  <si>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</si>
  <si>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</si>
  <si>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</si>
  <si>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</si>
  <si>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</si>
  <si>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</si>
  <si>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</si>
  <si>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</si>
  <si>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</si>
  <si>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</si>
  <si>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</si>
  <si>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</si>
  <si>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</si>
  <si>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</si>
  <si>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</si>
  <si>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</si>
  <si>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</si>
  <si>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</si>
  <si>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</si>
  <si>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</si>
  <si>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</si>
  <si>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</si>
  <si>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</si>
  <si>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</si>
  <si>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</si>
  <si>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</si>
  <si>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</si>
  <si>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</si>
  <si>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</si>
  <si>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</si>
  <si>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</si>
  <si>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</si>
  <si>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</si>
  <si>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</si>
  <si>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</si>
  <si>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</si>
  <si>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</si>
  <si>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</si>
  <si>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</si>
  <si>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</si>
  <si>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</si>
  <si>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</si>
  <si>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</si>
  <si>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</si>
  <si>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</si>
  <si>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</si>
  <si>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</si>
  <si>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</si>
  <si>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</si>
  <si>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</si>
  <si>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</si>
  <si>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</si>
  <si>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</si>
  <si>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</si>
  <si>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</si>
  <si>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</si>
  <si>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</si>
  <si>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</si>
  <si>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</si>
  <si>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</si>
  <si>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</si>
  <si>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</si>
  <si>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</si>
  <si>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</si>
  <si>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</si>
  <si>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</si>
  <si>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</si>
  <si>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</si>
  <si>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</si>
  <si>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</si>
  <si>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</si>
  <si>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</si>
  <si>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</si>
  <si>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</si>
  <si>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</si>
  <si>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</si>
  <si>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</si>
  <si>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</si>
  <si>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</si>
  <si>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</si>
  <si>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</si>
  <si>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</si>
  <si>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</si>
  <si>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</si>
  <si>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</si>
  <si>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</si>
  <si>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</si>
  <si>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</si>
  <si>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</si>
  <si>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</si>
  <si>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</si>
  <si>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</si>
  <si>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</si>
  <si>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</si>
  <si>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</si>
  <si>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</si>
  <si>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</si>
  <si>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</si>
  <si>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</si>
  <si>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</si>
  <si>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</si>
  <si>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</si>
  <si>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</si>
  <si>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</si>
  <si>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</si>
  <si>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</si>
  <si>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</si>
  <si>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</si>
  <si>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</si>
  <si>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</si>
  <si>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</si>
  <si>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</si>
  <si>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</si>
  <si>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</si>
  <si>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</si>
  <si>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</si>
  <si>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</si>
  <si>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</si>
  <si>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</si>
  <si>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</si>
  <si>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</si>
  <si>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</si>
  <si>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</si>
  <si>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</si>
  <si>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</si>
  <si>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</si>
  <si>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</si>
  <si>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</si>
  <si>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</si>
  <si>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</si>
  <si>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</si>
  <si>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</si>
  <si>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</si>
  <si>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</si>
  <si>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</si>
  <si>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</si>
  <si>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</si>
  <si>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</si>
  <si>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</si>
  <si>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</si>
  <si>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</si>
  <si>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</si>
  <si>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</si>
  <si>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</si>
  <si>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</si>
  <si>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</si>
  <si>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</si>
  <si>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</si>
  <si>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</si>
  <si>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</si>
  <si>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</si>
  <si>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</si>
  <si>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</si>
  <si>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</si>
  <si>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</si>
  <si>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</si>
  <si>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</si>
  <si>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</si>
  <si>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</si>
  <si>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</si>
  <si>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</si>
  <si>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</si>
  <si>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</si>
  <si>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</si>
  <si>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</si>
  <si>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</si>
  <si>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</si>
  <si>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</si>
  <si>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</si>
  <si>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</si>
  <si>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</si>
  <si>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</si>
  <si>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</si>
  <si>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</si>
  <si>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</si>
  <si>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</si>
  <si>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</si>
  <si>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</si>
  <si>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</si>
  <si>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</si>
  <si>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</si>
  <si>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</si>
  <si>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</si>
  <si>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</si>
  <si>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</si>
  <si>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</si>
  <si>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</si>
  <si>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</si>
  <si>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</si>
  <si>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</si>
  <si>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</si>
  <si>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</si>
  <si>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</si>
  <si>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</si>
  <si>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</si>
  <si>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</si>
  <si>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</si>
  <si>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</si>
  <si>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</si>
  <si>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</si>
  <si>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</si>
  <si>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</si>
  <si>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</si>
  <si>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</si>
  <si>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</si>
  <si>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</si>
  <si>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</si>
  <si>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</si>
  <si>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</si>
  <si>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</si>
  <si>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</si>
  <si>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</si>
  <si>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</si>
  <si>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</si>
  <si>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</si>
  <si>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</si>
  <si>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</si>
  <si>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</si>
  <si>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</si>
  <si>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</si>
  <si>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</si>
  <si>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</si>
  <si>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</si>
  <si>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</si>
  <si>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</si>
  <si>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</si>
  <si>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</si>
  <si>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</si>
  <si>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</si>
  <si>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</si>
  <si>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</si>
  <si>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</si>
  <si>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</si>
  <si>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</si>
  <si>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</si>
  <si>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</si>
  <si>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</si>
  <si>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</si>
  <si>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</si>
  <si>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</si>
  <si>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</si>
  <si>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</si>
  <si>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</si>
  <si>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</si>
  <si>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</si>
  <si>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</si>
  <si>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</si>
  <si>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</si>
  <si>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</si>
  <si>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</si>
  <si>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</si>
  <si>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</si>
  <si>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</si>
  <si>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</si>
  <si>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</si>
  <si>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</si>
  <si>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</si>
  <si>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</si>
  <si>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</si>
  <si>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</si>
  <si>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</si>
  <si>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</si>
  <si>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</si>
  <si>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</si>
  <si>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</si>
  <si>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</si>
  <si>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</si>
  <si>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</si>
  <si>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</si>
  <si>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</si>
  <si>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</si>
  <si>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</si>
  <si>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</si>
  <si>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</si>
  <si>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</si>
  <si>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</si>
  <si>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</si>
  <si>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</si>
  <si>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</si>
  <si>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</si>
  <si>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</si>
  <si>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</si>
  <si>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</si>
  <si>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</si>
  <si>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</si>
  <si>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</si>
  <si>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</si>
  <si>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</si>
  <si>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</si>
  <si>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</si>
  <si>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</si>
  <si>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</si>
  <si>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</si>
  <si>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</si>
  <si>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</si>
  <si>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</si>
  <si>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</si>
  <si>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</si>
  <si>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</si>
  <si>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</si>
  <si>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</si>
  <si>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</si>
  <si>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</si>
  <si>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</si>
  <si>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</si>
  <si>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</si>
  <si>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</si>
  <si>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</si>
  <si>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</si>
  <si>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</si>
  <si>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</si>
  <si>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</si>
  <si>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</si>
  <si>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</si>
  <si>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</si>
  <si>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</si>
  <si>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</si>
  <si>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</si>
  <si>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</si>
  <si>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</si>
  <si>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</si>
  <si>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</si>
  <si>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</si>
  <si>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</si>
  <si>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</si>
  <si>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</si>
  <si>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</si>
  <si>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</si>
  <si>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</si>
  <si>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</si>
  <si>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</si>
  <si>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</si>
  <si>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</si>
  <si>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</si>
  <si>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</si>
  <si>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</si>
  <si>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</si>
  <si>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</si>
  <si>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</si>
  <si>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</si>
  <si>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</si>
  <si>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</si>
  <si>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</si>
  <si>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</si>
  <si>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</si>
  <si>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</si>
  <si>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</si>
  <si>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</si>
  <si>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</si>
  <si>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</si>
  <si>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</si>
  <si>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</si>
  <si>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</si>
  <si>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</si>
  <si>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</si>
  <si>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</si>
  <si>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</si>
  <si>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</si>
  <si>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</si>
  <si>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</si>
  <si>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</si>
  <si>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</si>
  <si>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</si>
  <si>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</si>
  <si>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</si>
  <si>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</si>
  <si>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</si>
  <si>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</si>
  <si>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</si>
  <si>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</si>
  <si>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</si>
  <si>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</si>
  <si>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</si>
  <si>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</si>
  <si>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</si>
  <si>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</si>
  <si>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</si>
  <si>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</si>
  <si>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</si>
  <si>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</si>
  <si>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</si>
  <si>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</si>
  <si>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</si>
  <si>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</si>
  <si>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</si>
  <si>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</si>
  <si>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</si>
  <si>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</si>
  <si>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</si>
  <si>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</si>
  <si>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</si>
  <si>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</si>
  <si>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</si>
  <si>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</si>
  <si>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</si>
  <si>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</si>
  <si>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</si>
  <si>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</si>
  <si>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</si>
  <si>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</si>
  <si>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</si>
  <si>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</si>
  <si>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</si>
  <si>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</si>
  <si>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</si>
  <si>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</si>
  <si>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</si>
  <si>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</si>
  <si>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</si>
  <si>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</si>
  <si>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</si>
  <si>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</si>
  <si>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</si>
  <si>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</si>
  <si>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</si>
  <si>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</si>
  <si>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</si>
  <si>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</si>
  <si>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</si>
  <si>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</si>
  <si>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</si>
  <si>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</si>
  <si>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</si>
  <si>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</si>
  <si>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</si>
  <si>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</si>
  <si>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</si>
  <si>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</si>
  <si>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</si>
  <si>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</si>
  <si>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</si>
  <si>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</si>
  <si>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</si>
  <si>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</si>
  <si>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</si>
  <si>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</si>
  <si>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</si>
  <si>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</si>
  <si>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</si>
  <si>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</si>
  <si>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</si>
  <si>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</si>
  <si>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</si>
  <si>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</si>
  <si>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</si>
  <si>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</si>
  <si>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</si>
  <si>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</si>
  <si>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</si>
  <si>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</si>
  <si>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</si>
  <si>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</si>
  <si>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</si>
  <si>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</si>
  <si>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</si>
  <si>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</si>
  <si>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</si>
  <si>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</si>
  <si>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</si>
  <si>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</si>
  <si>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</si>
  <si>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</si>
  <si>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</si>
  <si>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</si>
  <si>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</si>
  <si>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</si>
  <si>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</si>
  <si>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</si>
  <si>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</si>
  <si>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</si>
  <si>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</si>
  <si>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</si>
  <si>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</si>
  <si>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</si>
  <si>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</si>
  <si>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</si>
  <si>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</si>
  <si>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</si>
  <si>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</si>
  <si>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</si>
  <si>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</si>
  <si>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</si>
  <si>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</si>
  <si>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</si>
  <si>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</si>
  <si>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</si>
  <si>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</si>
  <si>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</si>
  <si>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</si>
  <si>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</si>
  <si>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</si>
  <si>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</si>
  <si>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</si>
  <si>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</si>
  <si>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</si>
  <si>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</si>
  <si>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</si>
  <si>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</si>
  <si>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</si>
  <si>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</si>
  <si>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</si>
  <si>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</si>
  <si>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</si>
  <si>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</si>
  <si>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</si>
  <si>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</si>
  <si>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</si>
  <si>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</si>
  <si>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</si>
  <si>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</si>
  <si>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</si>
  <si>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</si>
  <si>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</si>
  <si>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</si>
  <si>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</si>
  <si>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</si>
  <si>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</si>
  <si>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</si>
  <si>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</si>
  <si>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</si>
  <si>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</si>
  <si>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</si>
  <si>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</si>
  <si>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</si>
  <si>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</si>
  <si>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</si>
  <si>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</si>
  <si>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</si>
  <si>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</si>
  <si>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</si>
  <si>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</si>
  <si>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</si>
  <si>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</si>
  <si>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</si>
  <si>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</si>
  <si>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</si>
  <si>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</si>
  <si>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</si>
  <si>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</si>
  <si>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</si>
  <si>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</si>
  <si>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</si>
  <si>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</si>
  <si>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</si>
  <si>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</si>
  <si>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</si>
  <si>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</si>
  <si>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</si>
  <si>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</si>
  <si>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</si>
  <si>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</si>
  <si>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</si>
  <si>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</si>
  <si>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</si>
  <si>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</si>
  <si>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</si>
  <si>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</si>
  <si>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</si>
  <si>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</si>
  <si>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</si>
  <si>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</si>
  <si>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</si>
  <si>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</si>
  <si>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</si>
  <si>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</si>
  <si>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</si>
  <si>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</si>
  <si>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</si>
  <si>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</si>
  <si>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</si>
  <si>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</si>
  <si>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</si>
  <si>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</si>
  <si>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</si>
  <si>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</si>
  <si>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</si>
  <si>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</si>
  <si>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</si>
  <si>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</si>
  <si>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</si>
  <si>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</si>
  <si>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</si>
  <si>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</si>
  <si>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</si>
  <si>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</si>
  <si>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</si>
  <si>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</si>
  <si>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</si>
  <si>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</si>
  <si>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</si>
  <si>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</si>
  <si>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</si>
  <si>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</si>
  <si>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</si>
  <si>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</si>
  <si>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</si>
  <si>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</si>
  <si>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</si>
  <si>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</si>
  <si>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</si>
  <si>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</si>
  <si>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</si>
  <si>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</si>
  <si>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</si>
  <si>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</si>
  <si>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</si>
  <si>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</si>
  <si>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</si>
  <si>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</si>
  <si>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</si>
  <si>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</si>
  <si>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</si>
  <si>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</si>
  <si>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</si>
  <si>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</si>
  <si>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</si>
  <si>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</si>
  <si>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</si>
  <si>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</si>
  <si>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</si>
  <si>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</si>
  <si>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</si>
  <si>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</si>
  <si>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</si>
  <si>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</si>
  <si>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</si>
  <si>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</si>
  <si>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</si>
  <si>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</si>
  <si>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</si>
  <si>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</si>
  <si>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</si>
  <si>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</si>
  <si>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</si>
  <si>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</si>
  <si>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</si>
  <si>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</si>
  <si>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</si>
  <si>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</si>
  <si>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</si>
  <si>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</si>
  <si>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</si>
  <si>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</si>
  <si>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</si>
  <si>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</si>
  <si>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</si>
  <si>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</si>
  <si>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</si>
  <si>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</si>
  <si>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</si>
  <si>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</si>
  <si>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</si>
  <si>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</si>
  <si>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</si>
  <si>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</si>
  <si>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</si>
  <si>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</si>
  <si>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</si>
  <si>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</si>
  <si>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</si>
  <si>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</si>
  <si>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</si>
  <si>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</si>
  <si>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</si>
  <si>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</si>
  <si>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</si>
  <si>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</si>
  <si>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</si>
  <si>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</si>
  <si>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</si>
  <si>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</si>
  <si>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</si>
  <si>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</si>
  <si>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</si>
  <si>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</si>
  <si>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</si>
  <si>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</si>
  <si>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</si>
  <si>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</si>
  <si>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</si>
  <si>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</si>
  <si>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</si>
  <si>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</si>
  <si>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</si>
  <si>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</si>
  <si>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</si>
  <si>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</si>
  <si>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</si>
  <si>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</si>
  <si>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</si>
  <si>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</si>
  <si>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</si>
  <si>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</si>
  <si>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</si>
  <si>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</si>
  <si>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</si>
  <si>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</si>
  <si>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</si>
  <si>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</si>
  <si>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</si>
  <si>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</si>
  <si>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</si>
  <si>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</si>
  <si>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</si>
  <si>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</si>
  <si>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</si>
  <si>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</si>
  <si>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</si>
  <si>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</si>
  <si>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</si>
  <si>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</si>
  <si>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</si>
  <si>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</si>
  <si>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</si>
  <si>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</si>
  <si>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</si>
  <si>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</si>
  <si>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</si>
  <si>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</si>
  <si>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</si>
  <si>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</si>
  <si>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</si>
  <si>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</si>
  <si>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</si>
  <si>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</si>
  <si>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</si>
  <si>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</si>
  <si>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</si>
  <si>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</si>
  <si>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</si>
  <si>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</si>
  <si>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</si>
  <si>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</si>
  <si>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</si>
  <si>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</si>
  <si>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</si>
  <si>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</si>
  <si>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</si>
  <si>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</si>
  <si>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</si>
  <si>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</si>
  <si>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</si>
  <si>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</si>
  <si>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</si>
  <si>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</si>
  <si>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</si>
  <si>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</si>
  <si>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</si>
  <si>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</si>
  <si>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</si>
  <si>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</si>
  <si>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</si>
  <si>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</si>
  <si>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</si>
  <si>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</si>
  <si>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</si>
  <si>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</si>
  <si>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</si>
  <si>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</si>
  <si>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</si>
  <si>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</si>
  <si>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</si>
  <si>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</si>
  <si>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</si>
  <si>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</si>
  <si>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</si>
  <si>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</si>
  <si>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</si>
  <si>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</si>
  <si>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</si>
  <si>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</si>
  <si>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</si>
  <si>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</si>
  <si>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</si>
  <si>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</si>
  <si>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</si>
  <si>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</si>
  <si>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</si>
  <si>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</si>
  <si>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</si>
  <si>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</si>
  <si>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</si>
  <si>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</si>
  <si>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</si>
  <si>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</si>
  <si>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</si>
  <si>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</si>
  <si>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</si>
  <si>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</si>
  <si>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</si>
  <si>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</si>
  <si>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</si>
  <si>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</si>
  <si>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</si>
  <si>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</si>
  <si>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</si>
  <si>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</si>
  <si>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</si>
  <si>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</si>
  <si>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</si>
  <si>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</si>
  <si>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</si>
  <si>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</si>
  <si>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</si>
  <si>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</si>
  <si>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</si>
  <si>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</si>
  <si>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</si>
  <si>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</si>
  <si>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</si>
  <si>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</si>
  <si>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</si>
  <si>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</si>
  <si>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</si>
  <si>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</si>
  <si>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</si>
  <si>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</si>
  <si>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</si>
  <si>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</si>
  <si>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</si>
  <si>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</si>
  <si>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</si>
  <si>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</si>
  <si>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</si>
  <si>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</si>
  <si>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</si>
  <si>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</si>
  <si>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</si>
  <si>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</si>
  <si>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</si>
  <si>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</si>
  <si>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</si>
  <si>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</si>
  <si>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</si>
  <si>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</si>
  <si>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</si>
  <si>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</si>
  <si>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</si>
  <si>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</si>
  <si>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</si>
  <si>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</si>
  <si>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</si>
  <si>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</si>
  <si>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</si>
  <si>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</si>
  <si>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</si>
  <si>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</si>
  <si>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</si>
  <si>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</si>
  <si>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</si>
  <si>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</si>
  <si>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</si>
  <si>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</si>
  <si>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</si>
  <si>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</si>
  <si>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</si>
  <si>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</si>
  <si>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</si>
  <si>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</si>
  <si>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</si>
  <si>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</si>
  <si>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</si>
  <si>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</si>
  <si>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</si>
  <si>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</si>
  <si>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</si>
  <si>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</si>
  <si>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</si>
  <si>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</si>
  <si>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</si>
  <si>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</si>
  <si>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</si>
  <si>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</si>
  <si>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</si>
  <si>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</si>
  <si>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</si>
  <si>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</si>
  <si>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</si>
  <si>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</si>
  <si>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</si>
  <si>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</si>
  <si>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</si>
  <si>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</si>
  <si>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</si>
  <si>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</si>
  <si>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</si>
  <si>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</si>
  <si>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</si>
  <si>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</si>
  <si>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</si>
  <si>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</si>
  <si>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</si>
  <si>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</si>
  <si>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</si>
  <si>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</si>
  <si>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</si>
  <si>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</si>
  <si>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</si>
  <si>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</si>
  <si>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</si>
  <si>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</si>
  <si>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</si>
  <si>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</si>
  <si>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</si>
  <si>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</si>
  <si>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</si>
  <si>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</si>
  <si>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</si>
  <si>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</si>
  <si>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</si>
  <si>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</si>
  <si>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</si>
  <si>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</si>
  <si>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</si>
  <si>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</si>
  <si>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</si>
  <si>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</si>
  <si>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</si>
  <si>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</si>
  <si>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</si>
  <si>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</si>
  <si>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</si>
  <si>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</si>
  <si>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</si>
  <si>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</si>
  <si>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</si>
  <si>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</si>
  <si>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</si>
  <si>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</si>
  <si>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</si>
  <si>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</si>
  <si>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</si>
  <si>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</si>
  <si>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</si>
  <si>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</si>
  <si>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</si>
  <si>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</si>
  <si>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</si>
  <si>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</si>
  <si>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</si>
  <si>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</si>
  <si>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</si>
  <si>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</si>
  <si>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</si>
  <si>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</si>
  <si>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</si>
  <si>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</si>
  <si>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</si>
  <si>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</si>
  <si>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</si>
  <si>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</si>
  <si>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</si>
  <si>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</si>
  <si>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</si>
  <si>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</si>
  <si>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</si>
  <si>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</si>
  <si>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</si>
  <si>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</si>
  <si>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</si>
  <si>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</si>
  <si>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</si>
  <si>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</si>
  <si>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</si>
  <si>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</si>
  <si>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</si>
  <si>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</si>
  <si>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</si>
  <si>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</si>
  <si>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</si>
  <si>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</si>
  <si>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</si>
  <si>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</si>
  <si>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</si>
  <si>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</si>
  <si>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</si>
  <si>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</si>
  <si>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</si>
  <si>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</si>
  <si>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</si>
  <si>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</si>
  <si>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</si>
  <si>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</si>
  <si>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</si>
  <si>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</si>
  <si>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</si>
  <si>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</si>
  <si>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</si>
  <si>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</si>
  <si>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</si>
  <si>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</si>
  <si>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</si>
  <si>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</si>
  <si>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</si>
  <si>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</si>
  <si>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</si>
  <si>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</si>
  <si>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</si>
  <si>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</si>
  <si>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</si>
  <si>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</si>
  <si>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</si>
  <si>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</si>
  <si>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</si>
  <si>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</si>
  <si>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</si>
  <si>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</si>
  <si>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</si>
  <si>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</si>
  <si>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</si>
  <si>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</si>
  <si>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</si>
  <si>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</si>
  <si>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</si>
  <si>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</si>
  <si>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</si>
  <si>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</si>
  <si>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</si>
  <si>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</si>
  <si>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</si>
  <si>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</si>
  <si>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</si>
  <si>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</si>
  <si>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</si>
  <si>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</si>
  <si>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</si>
  <si>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</si>
  <si>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</si>
  <si>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</si>
  <si>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</si>
  <si>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</si>
  <si>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</si>
  <si>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</si>
  <si>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</si>
  <si>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</si>
  <si>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</si>
  <si>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</si>
  <si>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</si>
  <si>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</si>
  <si>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</si>
  <si>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</si>
  <si>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</si>
  <si>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</si>
  <si>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</si>
  <si>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</si>
  <si>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</si>
  <si>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</si>
  <si>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</si>
  <si>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</si>
  <si>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</si>
  <si>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</si>
  <si>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</si>
  <si>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</si>
  <si>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</si>
  <si>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</si>
  <si>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</si>
  <si>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</si>
  <si>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</si>
  <si>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</si>
  <si>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</si>
  <si>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</si>
  <si>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</si>
  <si>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</si>
  <si>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</si>
  <si>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</si>
  <si>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</si>
  <si>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</si>
  <si>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</si>
  <si>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</si>
  <si>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</si>
  <si>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</si>
  <si>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</si>
  <si>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</si>
  <si>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</si>
  <si>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</si>
  <si>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</si>
  <si>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</si>
  <si>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</si>
  <si>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</si>
  <si>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</si>
  <si>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</si>
  <si>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</si>
  <si>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</si>
  <si>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</si>
  <si>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</si>
  <si>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</si>
  <si>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</si>
  <si>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</si>
  <si>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</si>
  <si>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</si>
  <si>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</si>
  <si>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</si>
  <si>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</si>
  <si>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</si>
  <si>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</si>
  <si>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</si>
  <si>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</si>
  <si>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</si>
  <si>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</si>
  <si>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</si>
  <si>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</si>
  <si>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</si>
  <si>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</si>
  <si>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</si>
  <si>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</si>
  <si>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</si>
  <si>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</si>
  <si>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</si>
  <si>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</si>
  <si>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</si>
  <si>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</si>
  <si>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</si>
  <si>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</si>
  <si>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</si>
  <si>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</si>
  <si>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</si>
  <si>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</si>
  <si>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</si>
  <si>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</si>
  <si>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</si>
  <si>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</si>
  <si>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</si>
  <si>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</si>
  <si>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</si>
  <si>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</si>
  <si>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</si>
  <si>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</si>
  <si>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</si>
  <si>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</si>
  <si>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</si>
  <si>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</si>
  <si>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</si>
  <si>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</si>
  <si>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</si>
  <si>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</si>
  <si>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</si>
  <si>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</si>
  <si>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</si>
  <si>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</si>
  <si>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</si>
  <si>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</si>
  <si>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</si>
  <si>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</si>
  <si>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</si>
  <si>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</si>
  <si>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</si>
  <si>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</si>
  <si>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</si>
  <si>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</si>
  <si>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</si>
  <si>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</si>
  <si>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</si>
  <si>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</si>
  <si>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</si>
  <si>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</si>
  <si>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</si>
  <si>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</si>
  <si>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</si>
  <si>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</si>
  <si>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</si>
  <si>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</si>
  <si>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</si>
  <si>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</si>
  <si>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</si>
  <si>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</si>
  <si>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</si>
  <si>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</si>
  <si>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</si>
  <si>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</si>
  <si>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</si>
  <si>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</si>
  <si>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</si>
  <si>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</si>
  <si>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</si>
  <si>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</si>
  <si>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</si>
  <si>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</si>
  <si>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</si>
  <si>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</si>
  <si>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</si>
  <si>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</si>
  <si>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</si>
  <si>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</si>
  <si>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</si>
  <si>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</si>
  <si>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</si>
  <si>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</si>
  <si>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</si>
  <si>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</si>
  <si>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</si>
  <si>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</si>
  <si>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</si>
  <si>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</si>
  <si>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</si>
  <si>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</si>
  <si>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</si>
  <si>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</si>
  <si>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</si>
  <si>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</si>
  <si>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</si>
  <si>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</si>
  <si>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</si>
  <si>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</si>
  <si>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</si>
  <si>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</si>
  <si>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</si>
  <si>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</si>
  <si>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</si>
  <si>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</si>
  <si>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</si>
  <si>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</si>
  <si>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</si>
  <si>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</si>
  <si>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</si>
  <si>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</si>
  <si>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</si>
  <si>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</si>
  <si>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</si>
  <si>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</si>
  <si>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</si>
  <si>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</si>
  <si>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</si>
  <si>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</si>
  <si>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</si>
  <si>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</si>
  <si>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</si>
  <si>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</si>
  <si>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</si>
  <si>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</si>
  <si>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</si>
  <si>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</si>
  <si>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</si>
  <si>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</si>
  <si>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</si>
  <si>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</si>
  <si>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</si>
  <si>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</si>
  <si>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</si>
  <si>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</si>
  <si>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</si>
  <si>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</si>
  <si>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</si>
  <si>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</si>
  <si>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</si>
  <si>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</si>
  <si>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</si>
  <si>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</si>
  <si>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</si>
  <si>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</si>
  <si>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</si>
  <si>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</si>
  <si>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</si>
  <si>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</si>
  <si>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</si>
  <si>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</si>
  <si>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</si>
  <si>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</si>
  <si>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</si>
  <si>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</si>
  <si>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</si>
  <si>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</si>
  <si>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</si>
  <si>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</si>
  <si>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</si>
  <si>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</si>
  <si>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</si>
  <si>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</si>
  <si>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</si>
  <si>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</si>
  <si>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</si>
  <si>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</si>
  <si>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</si>
  <si>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</si>
  <si>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</si>
  <si>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</si>
  <si>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</si>
  <si>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</si>
  <si>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</si>
  <si>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</si>
  <si>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</si>
  <si>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</si>
  <si>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</si>
  <si>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</si>
  <si>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</si>
  <si>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</si>
  <si>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</si>
  <si>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</si>
  <si>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</si>
  <si>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</si>
  <si>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</si>
  <si>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</si>
  <si>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</si>
  <si>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</si>
  <si>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</si>
  <si>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</si>
  <si>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</si>
  <si>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</si>
  <si>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</si>
  <si>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</si>
  <si>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</si>
  <si>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</si>
  <si>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</si>
  <si>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</si>
  <si>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</si>
  <si>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</si>
  <si>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</si>
  <si>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</si>
  <si>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</si>
  <si>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</si>
  <si>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</si>
  <si>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</si>
  <si>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</si>
  <si>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</si>
  <si>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</si>
  <si>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</si>
  <si>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</si>
  <si>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</si>
  <si>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</si>
  <si>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</si>
  <si>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</si>
  <si>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</si>
  <si>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</si>
  <si>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</si>
  <si>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</si>
  <si>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</si>
  <si>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</si>
  <si>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</si>
  <si>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</si>
  <si>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</si>
  <si>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</si>
  <si>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</si>
  <si>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</si>
  <si>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</si>
  <si>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</si>
  <si>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</si>
  <si>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</si>
  <si>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</si>
  <si>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</si>
  <si>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</si>
  <si>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</si>
  <si>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</si>
  <si>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</si>
  <si>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</si>
  <si>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</si>
  <si>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</si>
  <si>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</si>
  <si>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</si>
  <si>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</si>
  <si>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</si>
  <si>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</si>
  <si>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</si>
  <si>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</si>
  <si>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</si>
  <si>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</si>
  <si>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</si>
  <si>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</si>
  <si>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</si>
  <si>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</si>
  <si>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</si>
  <si>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</si>
  <si>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</si>
  <si>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</si>
  <si>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</si>
  <si>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</si>
  <si>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</si>
  <si>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</si>
  <si>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</si>
  <si>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</si>
  <si>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</si>
  <si>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</si>
  <si>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</si>
  <si>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</si>
  <si>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</si>
  <si>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</si>
  <si>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</si>
  <si>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</si>
  <si>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</si>
  <si>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</si>
  <si>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</si>
  <si>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</si>
  <si>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</si>
  <si>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</si>
  <si>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</si>
  <si>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</si>
  <si>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</si>
  <si>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</si>
  <si>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</si>
  <si>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</si>
  <si>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</si>
  <si>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</si>
  <si>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</si>
  <si>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</si>
  <si>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</si>
  <si>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</si>
  <si>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</si>
  <si>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</si>
  <si>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</si>
  <si>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</si>
  <si>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</si>
  <si>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</si>
  <si>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</si>
  <si>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</si>
  <si>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</si>
  <si>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</si>
  <si>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</si>
  <si>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</si>
  <si>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</si>
  <si>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</si>
  <si>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</si>
  <si>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</si>
  <si>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</si>
  <si>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</si>
  <si>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</si>
  <si>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</si>
  <si>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</si>
  <si>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</si>
  <si>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</si>
  <si>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</si>
  <si>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</si>
  <si>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</si>
  <si>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</si>
  <si>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</si>
  <si>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</si>
  <si>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</si>
  <si>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</si>
  <si>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</si>
  <si>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</si>
  <si>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</si>
  <si>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</si>
  <si>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</si>
  <si>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</si>
  <si>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</si>
  <si>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</si>
  <si>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</si>
  <si>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</si>
  <si>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</si>
  <si>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</si>
  <si>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</si>
  <si>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</si>
  <si>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</si>
  <si>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</si>
  <si>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</si>
  <si>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</si>
  <si>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</si>
  <si>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</si>
  <si>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</si>
  <si>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</si>
  <si>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</si>
  <si>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</si>
  <si>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</si>
  <si>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</si>
  <si>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</si>
  <si>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</si>
  <si>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</si>
  <si>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</si>
  <si>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</si>
  <si>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</si>
  <si>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</si>
  <si>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</si>
  <si>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</si>
  <si>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</si>
  <si>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</si>
  <si>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</si>
  <si>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</si>
  <si>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</si>
  <si>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</si>
  <si>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</si>
  <si>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</si>
  <si>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</si>
  <si>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</si>
  <si>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</si>
  <si>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</si>
  <si>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</si>
  <si>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</si>
  <si>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</si>
  <si>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</si>
  <si>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</si>
  <si>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</si>
  <si>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</si>
  <si>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</si>
  <si>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</si>
  <si>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</si>
  <si>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</si>
  <si>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</si>
  <si>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</si>
  <si>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</si>
  <si>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</si>
  <si>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</si>
  <si>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</si>
  <si>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</si>
  <si>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</si>
  <si>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</si>
  <si>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</si>
  <si>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</si>
  <si>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</si>
  <si>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</si>
  <si>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</si>
  <si>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</si>
  <si>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</si>
  <si>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</si>
  <si>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</si>
  <si>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</si>
  <si>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</si>
  <si>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</si>
  <si>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</si>
  <si>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</si>
  <si>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</si>
  <si>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</si>
  <si>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</si>
  <si>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</si>
  <si>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</si>
  <si>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</si>
  <si>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</si>
  <si>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</si>
  <si>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</si>
  <si>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</si>
  <si>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</si>
  <si>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</si>
  <si>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</si>
  <si>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</si>
  <si>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</si>
  <si>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</si>
  <si>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</si>
  <si>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</si>
  <si>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</si>
  <si>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</si>
  <si>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</si>
  <si>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</si>
  <si>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</si>
  <si>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</si>
  <si>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</si>
  <si>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</si>
  <si>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</si>
  <si>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</si>
  <si>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</si>
  <si>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</si>
  <si>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</si>
  <si>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</si>
  <si>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</si>
  <si>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</si>
  <si>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</si>
  <si>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</si>
  <si>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</si>
  <si>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</si>
  <si>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</si>
  <si>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</si>
  <si>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</si>
  <si>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</si>
  <si>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</si>
  <si>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</si>
  <si>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</si>
  <si>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</si>
  <si>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</si>
  <si>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</si>
  <si>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</si>
  <si>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</si>
  <si>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</si>
  <si>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</si>
  <si>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</si>
  <si>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</si>
  <si>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</si>
  <si>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</si>
  <si>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</si>
  <si>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</si>
  <si>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</si>
  <si>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</si>
  <si>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</si>
  <si>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</si>
  <si>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</si>
  <si>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</si>
  <si>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</si>
  <si>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</si>
  <si>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</si>
  <si>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</si>
  <si>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</si>
  <si>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</si>
  <si>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</si>
  <si>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</si>
  <si>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</si>
  <si>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</si>
  <si>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</si>
  <si>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</si>
  <si>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</si>
  <si>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</si>
  <si>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</si>
  <si>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</si>
  <si>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</si>
  <si>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</si>
  <si>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</si>
  <si>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</si>
  <si>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</si>
  <si>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</si>
  <si>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</si>
  <si>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</si>
  <si>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</si>
  <si>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</si>
  <si>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</si>
  <si>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</si>
  <si>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</si>
  <si>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</si>
  <si>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</si>
  <si>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</si>
  <si>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</si>
  <si>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</si>
  <si>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</si>
  <si>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</si>
  <si>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</si>
  <si>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</si>
  <si>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</si>
  <si>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</si>
  <si>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</si>
  <si>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</si>
  <si>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</si>
  <si>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</si>
  <si>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</si>
  <si>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</si>
  <si>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</si>
  <si>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</si>
  <si>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</si>
  <si>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</si>
  <si>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</si>
  <si>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</si>
  <si>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</si>
  <si>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</si>
  <si>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</si>
  <si>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</si>
  <si>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</si>
  <si>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</si>
  <si>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</si>
  <si>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</si>
  <si>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</si>
  <si>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</si>
  <si>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</si>
  <si>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</si>
  <si>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</si>
  <si>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</si>
  <si>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</si>
  <si>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</si>
  <si>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</si>
  <si>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</si>
  <si>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</si>
  <si>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</si>
  <si>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</si>
  <si>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</si>
  <si>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</si>
  <si>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</si>
  <si>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</si>
  <si>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</si>
  <si>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</si>
  <si>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</si>
  <si>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</si>
  <si>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</si>
  <si>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</si>
  <si>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</si>
  <si>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</si>
  <si>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</si>
  <si>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</si>
  <si>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</si>
  <si>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</si>
  <si>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</si>
  <si>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</si>
  <si>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</si>
  <si>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</si>
  <si>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</si>
  <si>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</si>
  <si>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</si>
  <si>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</si>
  <si>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</si>
  <si>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</si>
  <si>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</si>
  <si>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</si>
  <si>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</si>
  <si>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</si>
  <si>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</si>
  <si>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</si>
  <si>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</si>
  <si>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</si>
  <si>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</si>
  <si>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</si>
  <si>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</si>
  <si>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</si>
  <si>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</si>
  <si>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</si>
  <si>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</si>
  <si>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</si>
  <si>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</si>
  <si>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</si>
  <si>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</si>
  <si>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</si>
  <si>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</si>
  <si>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</si>
  <si>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</si>
  <si>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</si>
  <si>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</si>
  <si>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</si>
  <si>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</si>
  <si>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</si>
  <si>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</si>
  <si>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</si>
  <si>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</si>
  <si>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</si>
  <si>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</si>
  <si>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</si>
  <si>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</si>
  <si>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</si>
  <si>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</si>
  <si>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</si>
  <si>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</si>
  <si>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</si>
  <si>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</si>
  <si>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</si>
  <si>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</si>
  <si>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</si>
  <si>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</si>
  <si>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</si>
  <si>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</si>
  <si>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</si>
  <si>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</si>
  <si>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</si>
  <si>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</si>
  <si>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</si>
  <si>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</si>
  <si>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</si>
  <si>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</si>
  <si>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</si>
  <si>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</si>
  <si>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</si>
  <si>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</si>
  <si>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</si>
  <si>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</si>
  <si>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</si>
  <si>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</si>
  <si>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</si>
  <si>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</si>
  <si>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</si>
  <si>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</si>
  <si>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</si>
  <si>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</si>
  <si>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</si>
  <si>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</si>
  <si>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</si>
  <si>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</si>
  <si>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</si>
  <si>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</si>
  <si>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</si>
  <si>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</si>
  <si>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</si>
  <si>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</si>
  <si>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</si>
  <si>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</si>
  <si>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</si>
  <si>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</si>
  <si>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</si>
  <si>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</si>
  <si>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</si>
  <si>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</si>
  <si>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</si>
  <si>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</si>
  <si>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</si>
  <si>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</si>
  <si>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</si>
  <si>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</si>
  <si>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</si>
  <si>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</si>
  <si>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</si>
  <si>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</si>
  <si>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</si>
  <si>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</si>
  <si>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</si>
  <si>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</si>
  <si>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</si>
  <si>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</si>
  <si>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</si>
  <si>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</si>
  <si>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</si>
  <si>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</si>
  <si>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</si>
  <si>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</si>
  <si>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</si>
  <si>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</si>
  <si>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</si>
  <si>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</si>
  <si>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</si>
  <si>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</si>
  <si>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</si>
  <si>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</si>
  <si>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</si>
  <si>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</si>
  <si>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</si>
  <si>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</si>
  <si>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</si>
  <si>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</si>
  <si>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</si>
  <si>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</si>
  <si>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</si>
  <si>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</si>
  <si>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</si>
  <si>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</si>
  <si>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</si>
  <si>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</si>
  <si>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</si>
  <si>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</si>
  <si>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</si>
  <si>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</si>
  <si>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</si>
  <si>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</si>
  <si>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</si>
  <si>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</si>
  <si>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</si>
  <si>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</si>
  <si>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</si>
  <si>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</si>
  <si>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</si>
  <si>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</si>
  <si>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</si>
  <si>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</si>
  <si>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</si>
  <si>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</si>
  <si>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</si>
  <si>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</si>
  <si>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</si>
  <si>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</si>
  <si>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</si>
  <si>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</si>
  <si>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</si>
  <si>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</si>
  <si>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</si>
  <si>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</si>
  <si>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</si>
  <si>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</si>
  <si>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</si>
  <si>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</si>
  <si>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</si>
  <si>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</si>
  <si>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</si>
  <si>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</si>
  <si>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</si>
  <si>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</si>
  <si>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</si>
  <si>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</si>
  <si>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</si>
  <si>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</si>
  <si>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</si>
  <si>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</si>
  <si>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</si>
  <si>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</si>
  <si>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</si>
  <si>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</si>
  <si>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</si>
  <si>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</si>
  <si>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</si>
  <si>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</si>
  <si>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</si>
  <si>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</si>
  <si>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</si>
  <si>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</si>
  <si>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</si>
  <si>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</si>
  <si>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</si>
  <si>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</si>
  <si>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</si>
  <si>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</si>
  <si>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</si>
  <si>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</si>
  <si>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</si>
  <si>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</si>
  <si>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</si>
  <si>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</si>
  <si>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</si>
  <si>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</si>
  <si>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</si>
  <si>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</si>
  <si>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</si>
  <si>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</si>
  <si>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</si>
  <si>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</si>
  <si>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</si>
  <si>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</si>
  <si>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</si>
  <si>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</si>
  <si>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</si>
  <si>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</si>
  <si>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</si>
  <si>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</si>
  <si>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</si>
  <si>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</si>
  <si>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</si>
  <si>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</si>
  <si>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</si>
  <si>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</si>
  <si>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</si>
  <si>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</si>
  <si>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</si>
  <si>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</si>
  <si>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</si>
  <si>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</si>
  <si>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</si>
  <si>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</si>
  <si>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</si>
  <si>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</si>
  <si>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</si>
  <si>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</si>
  <si>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</si>
  <si>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</si>
  <si>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</si>
  <si>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</si>
  <si>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</si>
  <si>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</si>
  <si>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</si>
  <si>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</si>
  <si>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</si>
  <si>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</si>
  <si>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</si>
  <si>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</si>
  <si>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</si>
  <si>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</si>
  <si>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</si>
  <si>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</si>
  <si>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</si>
  <si>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</si>
  <si>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</si>
  <si>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</si>
  <si>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</si>
  <si>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</si>
  <si>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</si>
  <si>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</si>
  <si>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</si>
  <si>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</si>
  <si>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</si>
  <si>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</si>
  <si>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</si>
  <si>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</si>
  <si>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</si>
  <si>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</si>
  <si>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</si>
  <si>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</si>
  <si>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</si>
  <si>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</si>
  <si>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</si>
  <si>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</si>
  <si>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</si>
  <si>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</si>
  <si>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</si>
  <si>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</si>
  <si>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</si>
  <si>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</si>
  <si>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</si>
  <si>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</si>
  <si>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</si>
  <si>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</si>
  <si>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</si>
  <si>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</si>
  <si>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</si>
  <si>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</si>
  <si>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</si>
  <si>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</si>
  <si>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</si>
  <si>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</si>
  <si>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</si>
  <si>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</si>
  <si>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</si>
  <si>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</si>
  <si>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</si>
  <si>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</si>
  <si>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</si>
  <si>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</si>
  <si>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</si>
  <si>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</si>
  <si>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</si>
  <si>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</si>
  <si>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</si>
  <si>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</si>
  <si>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</si>
  <si>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</si>
  <si>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</si>
  <si>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</si>
  <si>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</si>
  <si>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</si>
  <si>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</si>
  <si>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</si>
  <si>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</si>
  <si>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</si>
  <si>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</si>
  <si>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</si>
  <si>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</si>
  <si>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</si>
  <si>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</si>
  <si>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</si>
  <si>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</si>
  <si>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</si>
  <si>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</si>
  <si>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</si>
  <si>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</si>
  <si>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</si>
  <si>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</si>
  <si>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</si>
  <si>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</si>
  <si>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</si>
  <si>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</si>
  <si>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</si>
  <si>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</si>
  <si>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</si>
  <si>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</si>
  <si>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</si>
  <si>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</si>
  <si>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</si>
  <si>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</si>
  <si>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</si>
  <si>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</si>
  <si>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</si>
  <si>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</si>
  <si>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</si>
  <si>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</si>
  <si>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</si>
  <si>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</si>
  <si>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</si>
  <si>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</si>
  <si>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</si>
  <si>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</si>
  <si>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</si>
  <si>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</si>
  <si>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</si>
  <si>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</si>
  <si>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</si>
  <si>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</si>
  <si>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</si>
  <si>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</si>
  <si>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</si>
  <si>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</si>
  <si>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</si>
  <si>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</si>
  <si>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</si>
  <si>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</si>
  <si>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</si>
  <si>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</si>
  <si>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</si>
  <si>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</si>
  <si>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</si>
  <si>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</si>
  <si>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</si>
  <si>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</si>
  <si>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</si>
  <si>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</si>
  <si>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</si>
  <si>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</si>
  <si>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</si>
  <si>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</si>
  <si>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</si>
  <si>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</si>
  <si>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</si>
  <si>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</si>
  <si>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</si>
  <si>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</si>
  <si>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</si>
  <si>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</si>
  <si>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</si>
  <si>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</si>
  <si>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</si>
  <si>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</si>
  <si>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</si>
  <si>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</si>
  <si>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</si>
  <si>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</si>
  <si>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</si>
  <si>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</si>
  <si>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</si>
  <si>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</si>
  <si>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</si>
  <si>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</si>
  <si>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</si>
  <si>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</si>
  <si>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</si>
  <si>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</si>
  <si>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</si>
  <si>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</si>
  <si>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</si>
  <si>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</si>
  <si>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</si>
  <si>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</si>
  <si>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</si>
  <si>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</si>
  <si>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</si>
  <si>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</si>
  <si>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</si>
  <si>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</si>
  <si>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</si>
  <si>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</si>
  <si>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</si>
  <si>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</si>
  <si>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</si>
  <si>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</si>
  <si>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</si>
  <si>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</si>
  <si>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</si>
  <si>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</si>
  <si>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</si>
  <si>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</si>
  <si>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</si>
  <si>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</si>
  <si>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</si>
  <si>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</si>
  <si>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</si>
  <si>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</si>
  <si>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</si>
  <si>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</si>
  <si>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</si>
  <si>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</si>
  <si>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</si>
  <si>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</si>
  <si>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</si>
  <si>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</si>
  <si>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</si>
  <si>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</si>
  <si>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</si>
  <si>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</si>
  <si>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</si>
  <si>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</si>
  <si>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</si>
  <si>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</si>
  <si>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</si>
  <si>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</si>
  <si>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</si>
  <si>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</si>
  <si>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</si>
  <si>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</si>
  <si>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</si>
  <si>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</si>
  <si>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</si>
  <si>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</si>
  <si>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</si>
  <si>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</si>
  <si>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</si>
  <si>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</si>
  <si>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</si>
  <si>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</si>
  <si>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</si>
  <si>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</si>
  <si>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</si>
  <si>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</si>
  <si>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</si>
  <si>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</si>
  <si>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</si>
  <si>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</si>
  <si>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</si>
  <si>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</si>
  <si>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</si>
  <si>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</si>
  <si>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</si>
  <si>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</si>
  <si>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</si>
  <si>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</si>
  <si>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</si>
  <si>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</si>
  <si>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</si>
  <si>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</si>
  <si>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</si>
  <si>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</si>
  <si>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</si>
  <si>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</si>
  <si>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</si>
  <si>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</si>
  <si>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</si>
  <si>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</si>
  <si>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</si>
  <si>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</si>
  <si>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</si>
  <si>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</si>
  <si>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</si>
  <si>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</si>
  <si>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</si>
  <si>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</si>
  <si>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</si>
  <si>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</si>
  <si>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</si>
  <si>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</si>
  <si>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</si>
  <si>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</si>
  <si>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</si>
  <si>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</si>
  <si>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</si>
  <si>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</si>
  <si>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</si>
  <si>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</si>
  <si>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</si>
  <si>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</si>
  <si>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</si>
  <si>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</si>
  <si>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</si>
  <si>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</si>
  <si>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</si>
  <si>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</si>
  <si>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</si>
  <si>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</si>
  <si>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</si>
  <si>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</si>
  <si>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</si>
  <si>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</si>
  <si>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</si>
  <si>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</si>
  <si>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</si>
  <si>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</si>
  <si>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</si>
  <si>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</si>
  <si>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</si>
  <si>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</si>
  <si>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</si>
  <si>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</si>
  <si>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</si>
  <si>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</si>
  <si>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</si>
  <si>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</si>
  <si>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</si>
  <si>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</si>
  <si>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</si>
  <si>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</si>
  <si>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</si>
  <si>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</si>
  <si>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</si>
  <si>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</si>
  <si>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</si>
  <si>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</si>
  <si>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</si>
  <si>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</si>
  <si>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</si>
  <si>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</si>
  <si>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</si>
  <si>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</si>
  <si>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</si>
  <si>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</si>
  <si>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</si>
  <si>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</si>
  <si>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</si>
  <si>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</si>
  <si>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</si>
  <si>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</si>
  <si>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</si>
  <si>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</si>
  <si>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</si>
  <si>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</si>
  <si>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</si>
  <si>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</si>
  <si>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</si>
  <si>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</si>
  <si>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</si>
  <si>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</si>
  <si>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</si>
  <si>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</si>
  <si>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</si>
  <si>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</si>
  <si>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</si>
  <si>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</si>
  <si>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</si>
  <si>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</si>
  <si>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</si>
  <si>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</si>
  <si>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</si>
  <si>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</si>
  <si>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</si>
  <si>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</si>
  <si>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</si>
  <si>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</si>
  <si>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</si>
  <si>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</si>
  <si>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</si>
  <si>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</si>
  <si>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</si>
  <si>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</si>
  <si>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</si>
  <si>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</si>
  <si>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</si>
  <si>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</si>
  <si>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</si>
  <si>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</si>
  <si>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</si>
  <si>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</si>
  <si>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</si>
  <si>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</si>
  <si>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</si>
  <si>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</si>
  <si>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</si>
  <si>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</si>
  <si>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</si>
  <si>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</si>
  <si>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</si>
  <si>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</si>
  <si>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</si>
  <si>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</si>
  <si>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</si>
  <si>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</si>
  <si>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</si>
  <si>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</si>
  <si>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</si>
  <si>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</si>
  <si>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</si>
  <si>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</si>
  <si>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</si>
  <si>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</si>
  <si>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</si>
  <si>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</si>
  <si>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</si>
  <si>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</si>
  <si>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</si>
  <si>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</si>
  <si>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</si>
  <si>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</si>
  <si>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</si>
  <si>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</si>
  <si>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</si>
  <si>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</si>
  <si>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</si>
  <si>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</si>
  <si>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</si>
  <si>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</si>
  <si>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</si>
  <si>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</si>
  <si>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</si>
  <si>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</si>
  <si>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</si>
  <si>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</si>
  <si>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</si>
  <si>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</si>
  <si>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</si>
  <si>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</si>
  <si>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</si>
  <si>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</si>
  <si>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</si>
  <si>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</si>
  <si>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</si>
  <si>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</si>
  <si>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</si>
  <si>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</si>
  <si>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</si>
  <si>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</si>
  <si>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</si>
  <si>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</si>
  <si>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</si>
  <si>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</si>
  <si>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</si>
  <si>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</si>
  <si>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</si>
  <si>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</si>
  <si>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</si>
  <si>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</si>
  <si>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</si>
  <si>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</si>
  <si>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</si>
  <si>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</si>
  <si>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</si>
  <si>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</si>
  <si>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</si>
  <si>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</si>
  <si>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</si>
  <si>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</si>
  <si>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</si>
  <si>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</si>
  <si>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</si>
  <si>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</si>
  <si>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</si>
  <si>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</si>
  <si>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</si>
  <si>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</si>
  <si>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</si>
  <si>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</si>
  <si>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</si>
  <si>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</si>
  <si>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</si>
  <si>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</si>
  <si>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</si>
  <si>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</si>
  <si>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</si>
  <si>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</si>
  <si>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</si>
  <si>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</si>
  <si>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</si>
  <si>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</si>
  <si>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</si>
  <si>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</si>
  <si>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</si>
  <si>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</si>
  <si>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</si>
  <si>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</si>
  <si>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</si>
  <si>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</si>
  <si>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</si>
  <si>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</si>
  <si>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</si>
  <si>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</si>
  <si>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</si>
  <si>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</si>
  <si>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</si>
  <si>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</si>
  <si>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</si>
  <si>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</si>
  <si>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</si>
  <si>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</si>
  <si>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</si>
  <si>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</si>
  <si>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</si>
  <si>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</si>
  <si>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</si>
  <si>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</si>
  <si>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</si>
  <si>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</si>
  <si>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</si>
  <si>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</si>
  <si>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</si>
  <si>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</si>
  <si>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</si>
  <si>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</si>
  <si>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</si>
  <si>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</si>
  <si>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</si>
  <si>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</si>
  <si>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</si>
  <si>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</si>
  <si>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</si>
  <si>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</si>
  <si>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</si>
  <si>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</si>
  <si>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</si>
  <si>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</si>
  <si>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</si>
  <si>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</si>
  <si>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</si>
  <si>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</si>
  <si>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</si>
  <si>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</si>
  <si>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</si>
  <si>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</si>
  <si>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</si>
  <si>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</si>
  <si>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</si>
  <si>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</si>
  <si>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</si>
  <si>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</si>
  <si>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</si>
  <si>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</si>
  <si>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</si>
  <si>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</si>
  <si>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</si>
  <si>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</si>
  <si>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</si>
  <si>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</si>
  <si>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</si>
  <si>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</si>
  <si>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</si>
  <si>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</si>
  <si>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</si>
  <si>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</si>
  <si>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</si>
  <si>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</si>
  <si>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</si>
  <si>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</si>
  <si>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</si>
  <si>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</si>
  <si>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</si>
  <si>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</si>
  <si>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</si>
  <si>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</si>
  <si>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</si>
  <si>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</si>
  <si>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</si>
  <si>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</si>
  <si>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</si>
  <si>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</si>
  <si>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</si>
  <si>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</si>
  <si>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</si>
  <si>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</si>
  <si>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</si>
  <si>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</si>
  <si>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</si>
  <si>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</si>
  <si>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</si>
  <si>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</si>
  <si>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</si>
  <si>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</si>
  <si>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</si>
  <si>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</si>
  <si>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</si>
  <si>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</si>
  <si>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</si>
  <si>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</si>
  <si>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</si>
  <si>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</si>
  <si>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</si>
  <si>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</si>
  <si>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</si>
  <si>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</si>
  <si>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</si>
  <si>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</si>
  <si>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</si>
  <si>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</si>
  <si>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</si>
  <si>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</si>
  <si>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</si>
  <si>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</si>
  <si>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</si>
  <si>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</si>
  <si>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</si>
  <si>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</si>
  <si>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</si>
  <si>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</si>
  <si>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</si>
  <si>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</si>
  <si>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</si>
  <si>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</si>
  <si>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</si>
  <si>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</si>
  <si>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</si>
  <si>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</si>
  <si>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</si>
  <si>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</si>
  <si>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</si>
  <si>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</si>
  <si>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</si>
  <si>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</si>
  <si>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</si>
  <si>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</si>
  <si>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</si>
  <si>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</si>
  <si>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</si>
  <si>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</si>
  <si>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</si>
  <si>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</si>
  <si>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</si>
  <si>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</si>
  <si>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</si>
  <si>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</si>
  <si>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</si>
  <si>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</si>
  <si>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</si>
  <si>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</si>
  <si>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</si>
  <si>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</si>
  <si>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</si>
  <si>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</si>
  <si>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</si>
  <si>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</si>
  <si>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</si>
  <si>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</si>
  <si>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</si>
  <si>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</si>
  <si>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</si>
  <si>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</si>
  <si>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</si>
  <si>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</si>
  <si>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</si>
  <si>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</si>
  <si>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</si>
  <si>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</si>
  <si>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</si>
  <si>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</si>
  <si>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</si>
  <si>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</si>
  <si>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</si>
  <si>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</si>
  <si>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</si>
  <si>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</si>
  <si>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</si>
  <si>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</si>
  <si>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</si>
  <si>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</si>
  <si>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</si>
  <si>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</si>
  <si>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</si>
  <si>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</si>
  <si>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</si>
  <si>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</si>
  <si>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</si>
  <si>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</si>
  <si>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</si>
  <si>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</si>
  <si>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</si>
  <si>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</si>
  <si>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</si>
  <si>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</si>
  <si>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</si>
  <si>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</si>
  <si>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</si>
  <si>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</si>
  <si>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</si>
  <si>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</si>
  <si>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</si>
  <si>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</si>
  <si>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</si>
  <si>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</si>
  <si>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</si>
  <si>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</si>
  <si>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</si>
  <si>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</si>
  <si>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</si>
  <si>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</si>
  <si>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</si>
  <si>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</si>
  <si>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</si>
  <si>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</si>
  <si>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</si>
  <si>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</si>
  <si>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</si>
  <si>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</si>
  <si>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</si>
  <si>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</si>
  <si>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</si>
  <si>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</si>
  <si>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</si>
  <si>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</si>
  <si>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</si>
  <si>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</si>
  <si>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</si>
  <si>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</si>
  <si>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</si>
  <si>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</si>
  <si>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</si>
  <si>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</si>
  <si>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</si>
  <si>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</si>
  <si>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</si>
  <si>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</si>
  <si>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</si>
  <si>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</si>
  <si>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</si>
  <si>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</si>
  <si>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</si>
  <si>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</si>
  <si>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</si>
  <si>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</si>
  <si>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</si>
  <si>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</si>
  <si>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</si>
  <si>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</si>
  <si>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</si>
  <si>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</si>
  <si>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</si>
  <si>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</si>
  <si>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</si>
  <si>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</si>
  <si>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</si>
  <si>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</si>
  <si>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</si>
  <si>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</si>
  <si>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</si>
  <si>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</si>
  <si>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</si>
  <si>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</si>
  <si>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</si>
  <si>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</si>
  <si>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</si>
  <si>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</si>
  <si>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</si>
  <si>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</si>
  <si>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</si>
  <si>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</si>
  <si>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</si>
  <si>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</si>
  <si>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</si>
  <si>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</si>
  <si>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</si>
  <si>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</si>
  <si>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</si>
  <si>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</si>
  <si>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</si>
  <si>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</si>
  <si>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</si>
  <si>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</si>
  <si>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</si>
  <si>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</si>
  <si>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</si>
  <si>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</si>
  <si>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</si>
  <si>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</si>
  <si>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</si>
  <si>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</si>
  <si>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</si>
  <si>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</si>
  <si>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</si>
  <si>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</si>
  <si>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</si>
  <si>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</si>
  <si>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</si>
  <si>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</si>
  <si>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</si>
  <si>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</si>
  <si>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</si>
  <si>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</si>
  <si>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</si>
  <si>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</si>
  <si>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</si>
  <si>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</si>
  <si>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</si>
  <si>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</si>
  <si>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</si>
  <si>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</si>
  <si>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</si>
  <si>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</si>
  <si>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</si>
  <si>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</si>
  <si>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</si>
  <si>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</si>
  <si>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</si>
  <si>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</si>
  <si>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</si>
  <si>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</si>
  <si>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</si>
  <si>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</si>
  <si>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</si>
  <si>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</si>
  <si>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</si>
  <si>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</si>
  <si>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</si>
  <si>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</si>
  <si>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</si>
  <si>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</si>
  <si>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</si>
  <si>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</si>
  <si>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</si>
  <si>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</si>
  <si>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</si>
  <si>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</si>
  <si>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</si>
  <si>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</si>
  <si>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</si>
  <si>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</si>
  <si>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</si>
  <si>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</si>
  <si>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</si>
  <si>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</si>
  <si>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</si>
  <si>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</si>
  <si>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</si>
  <si>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</si>
  <si>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</si>
  <si>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</si>
  <si>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</si>
  <si>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</si>
  <si>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</si>
  <si>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</si>
  <si>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</si>
  <si>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</si>
  <si>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</si>
  <si>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</si>
  <si>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</si>
  <si>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</si>
  <si>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</si>
  <si>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</si>
  <si>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</si>
  <si>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</si>
  <si>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</si>
  <si>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</si>
  <si>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</si>
  <si>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</si>
  <si>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</si>
  <si>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</si>
  <si>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</si>
  <si>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</si>
  <si>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</si>
  <si>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</si>
  <si>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</si>
  <si>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</si>
  <si>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</si>
  <si>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</si>
  <si>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</si>
  <si>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</si>
  <si>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</si>
  <si>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</si>
  <si>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</si>
  <si>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</si>
  <si>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</si>
  <si>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</si>
  <si>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</si>
  <si>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</si>
  <si>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</si>
  <si>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</si>
  <si>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</si>
  <si>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</si>
  <si>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</si>
  <si>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</si>
  <si>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</si>
  <si>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</si>
  <si>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</si>
  <si>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</si>
  <si>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</si>
  <si>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</si>
  <si>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</si>
  <si>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</si>
  <si>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</si>
  <si>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</si>
  <si>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</si>
  <si>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</si>
  <si>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</si>
  <si>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</si>
  <si>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</si>
  <si>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</si>
  <si>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</si>
  <si>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</si>
  <si>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</si>
  <si>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</si>
  <si>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</si>
  <si>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</si>
  <si>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</si>
  <si>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</si>
  <si>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</si>
  <si>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</si>
  <si>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</si>
  <si>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</si>
  <si>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</si>
  <si>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</si>
  <si>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</si>
  <si>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</si>
  <si>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</si>
  <si>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</si>
  <si>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</si>
  <si>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</si>
  <si>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</si>
  <si>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</si>
  <si>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</si>
  <si>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</si>
  <si>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</si>
  <si>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</si>
  <si>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</si>
  <si>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</si>
  <si>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</si>
  <si>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</si>
  <si>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</si>
  <si>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</si>
  <si>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</si>
  <si>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</si>
  <si>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</si>
  <si>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</si>
  <si>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</si>
  <si>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</si>
  <si>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</si>
  <si>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</si>
  <si>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</si>
  <si>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</si>
  <si>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</si>
  <si>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</si>
  <si>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</si>
  <si>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</si>
  <si>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</si>
  <si>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</si>
  <si>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</si>
  <si>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</si>
  <si>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</si>
  <si>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</si>
  <si>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</si>
  <si>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</si>
  <si>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</si>
  <si>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</si>
  <si>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</si>
  <si>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</si>
  <si>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</si>
  <si>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</si>
  <si>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</si>
  <si>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</si>
  <si>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</si>
  <si>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</si>
  <si>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</si>
  <si>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</si>
  <si>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</si>
  <si>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</si>
  <si>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</si>
  <si>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</si>
  <si>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</si>
  <si>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</si>
  <si>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</si>
  <si>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</si>
  <si>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</si>
  <si>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</si>
  <si>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</si>
  <si>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</si>
  <si>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</si>
  <si>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</si>
  <si>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</si>
  <si>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</si>
  <si>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</si>
  <si>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</si>
  <si>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</si>
  <si>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</si>
  <si>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</si>
  <si>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</si>
  <si>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</si>
  <si>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</si>
  <si>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</si>
  <si>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</si>
  <si>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</si>
  <si>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</si>
  <si>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</si>
  <si>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</si>
  <si>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</si>
  <si>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</si>
  <si>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</si>
  <si>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</si>
  <si>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</si>
  <si>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</si>
  <si>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</si>
  <si>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</si>
  <si>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</si>
  <si>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</si>
  <si>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</si>
  <si>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</si>
  <si>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</si>
  <si>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</si>
  <si>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</si>
  <si>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</si>
  <si>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</si>
  <si>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</si>
  <si>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</si>
  <si>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</si>
  <si>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</si>
  <si>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</si>
  <si>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</si>
  <si>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</si>
  <si>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</si>
  <si>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</si>
  <si>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</si>
  <si>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</si>
  <si>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</si>
  <si>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</si>
  <si>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</si>
  <si>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</si>
  <si>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</si>
  <si>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</si>
  <si>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</si>
  <si>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</si>
  <si>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</si>
  <si>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</si>
  <si>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</si>
  <si>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</si>
  <si>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</si>
  <si>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</si>
  <si>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</si>
  <si>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</si>
  <si>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</si>
  <si>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</si>
  <si>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</si>
  <si>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</si>
  <si>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</si>
  <si>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</si>
  <si>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</si>
  <si>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</si>
  <si>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</si>
  <si>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</si>
  <si>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</si>
  <si>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</si>
  <si>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</si>
  <si>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</si>
  <si>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</si>
  <si>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</si>
  <si>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</si>
  <si>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</si>
  <si>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</si>
  <si>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</si>
  <si>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</si>
  <si>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</si>
  <si>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</si>
  <si>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</si>
  <si>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</si>
  <si>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</si>
  <si>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</si>
  <si>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</si>
  <si>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</si>
  <si>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</si>
  <si>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</si>
  <si>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</si>
  <si>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</si>
  <si>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</si>
  <si>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</si>
  <si>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</si>
  <si>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</si>
  <si>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</si>
  <si>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</si>
  <si>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</si>
  <si>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</si>
  <si>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</si>
  <si>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</si>
  <si>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</si>
  <si>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</si>
  <si>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</si>
  <si>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</si>
  <si>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</si>
  <si>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</si>
  <si>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</si>
  <si>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</si>
  <si>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</si>
  <si>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</si>
  <si>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</si>
  <si>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</si>
  <si>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</si>
  <si>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</si>
  <si>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</si>
  <si>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</si>
  <si>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</si>
  <si>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</si>
  <si>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</si>
  <si>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</si>
  <si>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</si>
  <si>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</si>
  <si>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</si>
  <si>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</si>
  <si>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</si>
  <si>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</si>
  <si>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</si>
  <si>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</si>
  <si>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</si>
  <si>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</si>
  <si>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</si>
  <si>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</si>
  <si>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</si>
  <si>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</si>
  <si>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</si>
  <si>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</si>
  <si>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</si>
  <si>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</si>
  <si>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</si>
  <si>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</si>
  <si>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</si>
  <si>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</si>
  <si>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</si>
  <si>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</si>
  <si>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</si>
  <si>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</si>
  <si>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</si>
  <si>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</si>
  <si>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</si>
  <si>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</si>
  <si>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</si>
  <si>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</si>
  <si>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</si>
  <si>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</si>
  <si>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</si>
  <si>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</si>
  <si>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</si>
  <si>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</si>
  <si>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</si>
  <si>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</si>
  <si>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</si>
  <si>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</si>
  <si>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</si>
  <si>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</si>
  <si>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</si>
  <si>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</si>
  <si>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</si>
  <si>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</si>
  <si>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</si>
  <si>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</si>
  <si>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</si>
  <si>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</si>
  <si>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</si>
  <si>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</si>
  <si>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</si>
  <si>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</si>
  <si>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</si>
  <si>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</si>
  <si>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</si>
  <si>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</si>
  <si>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</si>
  <si>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</si>
  <si>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</si>
  <si>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</si>
  <si>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</si>
  <si>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</si>
  <si>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</si>
  <si>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</si>
  <si>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</si>
  <si>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</si>
  <si>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</si>
  <si>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</si>
  <si>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</si>
  <si>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</si>
  <si>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</si>
  <si>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</si>
  <si>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</si>
  <si>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</si>
  <si>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</si>
  <si>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</si>
  <si>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</si>
  <si>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</si>
  <si>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</si>
  <si>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</si>
  <si>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</si>
  <si>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</si>
  <si>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</si>
  <si>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</si>
  <si>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</si>
  <si>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</si>
  <si>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</si>
  <si>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</si>
  <si>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</si>
  <si>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</si>
  <si>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</si>
  <si>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</si>
  <si>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</si>
  <si>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</si>
  <si>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</si>
  <si>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</si>
  <si>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</si>
  <si>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</si>
  <si>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</si>
  <si>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</si>
  <si>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</si>
  <si>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</si>
  <si>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</si>
  <si>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</si>
  <si>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</si>
  <si>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</si>
  <si>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</si>
  <si>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</si>
  <si>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</si>
  <si>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</si>
  <si>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</si>
  <si>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</si>
  <si>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</si>
  <si>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</si>
  <si>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</si>
  <si>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</si>
  <si>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</si>
  <si>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</si>
  <si>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</si>
  <si>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</si>
  <si>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</si>
  <si>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</si>
  <si>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</si>
  <si>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</si>
  <si>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</si>
  <si>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</si>
  <si>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</si>
  <si>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</si>
  <si>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</si>
  <si>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</si>
  <si>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</si>
  <si>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</si>
  <si>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</si>
  <si>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</si>
  <si>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</si>
  <si>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</si>
  <si>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</si>
  <si>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</si>
  <si>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</si>
  <si>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</si>
  <si>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</si>
  <si>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</si>
  <si>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</si>
  <si>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</si>
  <si>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</si>
  <si>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</si>
  <si>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</si>
  <si>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</si>
  <si>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</si>
  <si>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</si>
  <si>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</si>
  <si>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</si>
  <si>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</si>
  <si>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</si>
  <si>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</si>
  <si>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</si>
  <si>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</si>
  <si>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</si>
  <si>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</si>
  <si>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</si>
  <si>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</si>
  <si>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</si>
  <si>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</si>
  <si>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</si>
  <si>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</si>
  <si>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</si>
  <si>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</si>
  <si>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</si>
  <si>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</si>
  <si>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</si>
  <si>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</si>
  <si>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</si>
  <si>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</si>
  <si>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</si>
  <si>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</si>
  <si>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</si>
  <si>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</si>
  <si>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</si>
  <si>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</si>
  <si>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</si>
  <si>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</si>
  <si>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</si>
  <si>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</si>
  <si>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</si>
  <si>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</si>
  <si>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</si>
  <si>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</si>
  <si>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</si>
  <si>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</si>
  <si>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</si>
  <si>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</si>
  <si>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</si>
  <si>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</si>
  <si>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</si>
  <si>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</si>
  <si>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</si>
  <si>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</si>
  <si>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</si>
  <si>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</si>
  <si>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</si>
  <si>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</si>
  <si>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</si>
  <si>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</si>
  <si>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</si>
  <si>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</si>
  <si>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</si>
  <si>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</si>
  <si>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</si>
  <si>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</si>
  <si>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</si>
  <si>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</si>
  <si>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</si>
  <si>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</si>
  <si>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</si>
  <si>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</si>
  <si>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</si>
  <si>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</si>
  <si>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</si>
  <si>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</si>
  <si>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</si>
  <si>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</si>
  <si>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</si>
  <si>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</si>
  <si>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</si>
  <si>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</si>
  <si>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</si>
  <si>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</si>
  <si>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</si>
  <si>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</si>
  <si>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</si>
  <si>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</si>
  <si>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</si>
  <si>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</si>
  <si>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</si>
  <si>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</si>
  <si>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</si>
  <si>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</si>
  <si>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</si>
  <si>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</si>
  <si>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</si>
  <si>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</si>
  <si>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</si>
  <si>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</si>
  <si>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</si>
  <si>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</si>
  <si>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</si>
  <si>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</si>
  <si>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</si>
  <si>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</si>
  <si>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</si>
  <si>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</si>
  <si>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</si>
  <si>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</si>
  <si>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</si>
  <si>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</si>
  <si>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</si>
  <si>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</si>
  <si>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</si>
  <si>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</si>
  <si>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</si>
  <si>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</si>
  <si>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</si>
  <si>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</si>
  <si>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</si>
  <si>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</si>
  <si>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</si>
  <si>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</si>
  <si>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</si>
  <si>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</si>
  <si>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</si>
  <si>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</si>
  <si>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</si>
  <si>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</si>
  <si>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</si>
  <si>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</si>
  <si>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</si>
  <si>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</si>
  <si>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</si>
  <si>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</si>
  <si>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</si>
  <si>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</si>
  <si>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</si>
  <si>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</si>
  <si>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</si>
  <si>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</si>
  <si>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</si>
  <si>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</si>
  <si>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</si>
  <si>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</si>
  <si>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</si>
  <si>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</si>
  <si>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</si>
  <si>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</si>
  <si>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</si>
  <si>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</si>
  <si>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</si>
  <si>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</si>
  <si>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</si>
  <si>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</si>
  <si>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</si>
  <si>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</si>
  <si>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</si>
  <si>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</si>
  <si>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</si>
  <si>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</si>
  <si>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</si>
  <si>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</si>
  <si>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</si>
  <si>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</si>
  <si>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</si>
  <si>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</si>
  <si>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</si>
  <si>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</si>
  <si>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</si>
  <si>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</si>
  <si>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</si>
  <si>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</si>
  <si>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</si>
  <si>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</si>
  <si>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</si>
  <si>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</si>
  <si>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</si>
  <si>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</si>
  <si>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</si>
  <si>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</si>
  <si>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</si>
  <si>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</si>
  <si>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</si>
  <si>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</si>
  <si>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</si>
  <si>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</si>
  <si>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</si>
  <si>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</si>
  <si>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</si>
  <si>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</si>
  <si>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</si>
  <si>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</si>
  <si>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</si>
  <si>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</si>
  <si>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</si>
  <si>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</si>
  <si>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</si>
  <si>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</si>
  <si>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</si>
  <si>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</si>
  <si>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</si>
  <si>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</si>
  <si>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</si>
  <si>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</si>
  <si>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</si>
  <si>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</si>
  <si>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</si>
  <si>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</si>
  <si>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</si>
  <si>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</si>
  <si>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</si>
  <si>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</si>
  <si>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</si>
  <si>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</si>
  <si>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</si>
  <si>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</si>
  <si>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</si>
  <si>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</si>
  <si>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</si>
  <si>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</si>
  <si>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</si>
  <si>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</si>
  <si>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</si>
  <si>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</si>
  <si>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</si>
  <si>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</si>
  <si>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</si>
  <si>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</si>
  <si>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</si>
  <si>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</si>
  <si>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</si>
  <si>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</si>
  <si>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</si>
  <si>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</si>
  <si>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</si>
  <si>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</si>
  <si>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</si>
  <si>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</si>
  <si>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</si>
  <si>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</si>
  <si>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</si>
  <si>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</si>
  <si>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</si>
  <si>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</si>
  <si>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</si>
  <si>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</si>
  <si>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</si>
  <si>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</si>
  <si>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</si>
  <si>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</si>
  <si>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</si>
  <si>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</si>
  <si>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</si>
  <si>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</si>
  <si>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</si>
  <si>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</si>
  <si>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</si>
  <si>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</si>
  <si>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</si>
  <si>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</si>
  <si>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</si>
  <si>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</si>
  <si>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</si>
  <si>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</si>
  <si>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</si>
  <si>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</si>
  <si>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</si>
  <si>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</si>
  <si>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</si>
  <si>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</si>
  <si>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</si>
  <si>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</si>
  <si>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</si>
  <si>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</si>
  <si>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</si>
  <si>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</si>
  <si>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</si>
  <si>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</si>
  <si>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</si>
  <si>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</si>
  <si>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</si>
  <si>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</si>
  <si>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</si>
  <si>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</si>
  <si>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</si>
  <si>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</si>
  <si>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</si>
  <si>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</si>
  <si>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</si>
  <si>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</si>
  <si>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</si>
  <si>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</si>
  <si>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</si>
  <si>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</si>
  <si>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</si>
  <si>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</si>
  <si>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</si>
  <si>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</si>
  <si>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</si>
  <si>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</si>
  <si>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</si>
  <si>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</si>
  <si>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</si>
  <si>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</si>
  <si>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</si>
  <si>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</si>
  <si>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</si>
  <si>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</si>
  <si>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</si>
  <si>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</si>
  <si>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</si>
  <si>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</si>
  <si>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</si>
  <si>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</si>
  <si>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</si>
  <si>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</si>
  <si>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</si>
  <si>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</si>
  <si>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</si>
  <si>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</si>
  <si>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</si>
  <si>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</si>
  <si>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</si>
  <si>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</si>
  <si>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</si>
  <si>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</si>
  <si>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</si>
  <si>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</si>
  <si>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</si>
  <si>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</si>
  <si>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</si>
  <si>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</si>
  <si>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</si>
  <si>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</si>
  <si>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</si>
  <si>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</si>
  <si>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</si>
  <si>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</si>
  <si>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</si>
  <si>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</si>
  <si>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</si>
  <si>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</si>
  <si>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</si>
  <si>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</si>
  <si>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</si>
  <si>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</si>
  <si>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</si>
  <si>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</si>
  <si>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</si>
  <si>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</si>
  <si>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</si>
  <si>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</si>
  <si>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</si>
  <si>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</si>
  <si>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</si>
  <si>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</si>
  <si>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</si>
  <si>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</si>
  <si>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</si>
  <si>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</si>
  <si>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</si>
  <si>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</si>
  <si>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</si>
  <si>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</si>
  <si>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</si>
  <si>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</si>
  <si>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</si>
  <si>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</si>
  <si>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</si>
  <si>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</si>
  <si>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</si>
  <si>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</si>
  <si>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</si>
  <si>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</si>
  <si>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</si>
  <si>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</si>
  <si>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</si>
  <si>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</si>
  <si>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</si>
  <si>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</si>
  <si>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</si>
  <si>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</si>
  <si>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</si>
  <si>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</si>
  <si>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</si>
  <si>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</si>
  <si>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</si>
  <si>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</si>
  <si>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</si>
  <si>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</si>
  <si>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</si>
  <si>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</si>
  <si>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</si>
  <si>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</si>
  <si>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</si>
  <si>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</si>
  <si>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</si>
  <si>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</si>
  <si>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</si>
  <si>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</si>
  <si>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</si>
  <si>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</si>
  <si>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</si>
  <si>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</si>
  <si>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</si>
  <si>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</si>
  <si>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</si>
  <si>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</si>
  <si>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</si>
  <si>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</si>
  <si>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</si>
  <si>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</si>
  <si>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</si>
  <si>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</si>
  <si>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</si>
  <si>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</si>
  <si>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</si>
  <si>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</si>
  <si>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</si>
  <si>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</si>
  <si>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</si>
  <si>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</si>
  <si>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</si>
  <si>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</si>
  <si>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</si>
  <si>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</si>
  <si>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</si>
  <si>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</si>
  <si>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</si>
  <si>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</si>
  <si>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</si>
  <si>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</si>
  <si>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</si>
  <si>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</si>
  <si>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</si>
  <si>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</si>
  <si>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</si>
  <si>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</si>
  <si>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</si>
  <si>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</si>
  <si>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</si>
  <si>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</si>
  <si>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</si>
  <si>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</si>
  <si>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</si>
  <si>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</si>
  <si>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</si>
  <si>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</si>
  <si>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</si>
  <si>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</si>
  <si>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</si>
  <si>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</si>
  <si>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</si>
  <si>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</si>
  <si>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</si>
  <si>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</si>
  <si>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</si>
  <si>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</si>
  <si>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</si>
  <si>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</si>
  <si>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</si>
  <si>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</si>
  <si>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</si>
  <si>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</si>
  <si>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</si>
  <si>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</si>
  <si>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</si>
  <si>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</si>
  <si>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</si>
  <si>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</si>
  <si>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</si>
  <si>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</si>
  <si>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</si>
  <si>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</si>
  <si>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</si>
  <si>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</si>
  <si>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</si>
  <si>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</si>
  <si>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</si>
  <si>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</si>
  <si>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</si>
  <si>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</si>
  <si>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</si>
  <si>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</si>
  <si>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</si>
  <si>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</si>
  <si>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</si>
  <si>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</si>
  <si>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</si>
  <si>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</si>
  <si>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</si>
  <si>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</si>
  <si>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</si>
  <si>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</si>
  <si>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</si>
  <si>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</si>
  <si>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</si>
  <si>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</si>
  <si>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</si>
  <si>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</si>
  <si>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</si>
  <si>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</si>
  <si>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</si>
  <si>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</si>
  <si>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</si>
  <si>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</si>
  <si>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</si>
  <si>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</si>
  <si>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</si>
  <si>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</si>
  <si>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</si>
  <si>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</si>
  <si>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</si>
  <si>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</si>
  <si>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</si>
  <si>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</si>
  <si>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</si>
  <si>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</si>
  <si>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</si>
  <si>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</si>
  <si>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</si>
  <si>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</si>
  <si>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</si>
  <si>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</si>
  <si>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</si>
  <si>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</si>
  <si>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</si>
  <si>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</si>
  <si>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</si>
  <si>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</si>
  <si>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</si>
  <si>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</si>
  <si>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</si>
  <si>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</si>
  <si>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</si>
  <si>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</si>
  <si>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</si>
  <si>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</si>
  <si>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</si>
  <si>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</si>
  <si>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</si>
  <si>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</si>
  <si>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</si>
  <si>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</si>
  <si>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</si>
  <si>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</si>
  <si>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</si>
  <si>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</si>
  <si>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</si>
  <si>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</si>
  <si>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</si>
  <si>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</si>
  <si>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</si>
  <si>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</si>
  <si>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</si>
  <si>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</si>
  <si>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</si>
  <si>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</si>
  <si>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</si>
  <si>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</si>
  <si>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</si>
  <si>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</si>
  <si>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</si>
  <si>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</si>
  <si>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</si>
  <si>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</si>
  <si>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</si>
  <si>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</si>
  <si>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</si>
  <si>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</si>
  <si>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</si>
  <si>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</si>
  <si>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</si>
  <si>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</si>
  <si>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</si>
  <si>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</si>
  <si>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</si>
  <si>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</si>
  <si>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</si>
  <si>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</si>
  <si>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</si>
  <si>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</si>
  <si>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</si>
  <si>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</si>
  <si>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</si>
  <si>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</si>
  <si>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</si>
  <si>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</si>
  <si>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</si>
  <si>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</si>
  <si>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</si>
  <si>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</si>
  <si>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</si>
  <si>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</si>
  <si>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</si>
  <si>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</si>
  <si>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</si>
  <si>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</si>
  <si>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</si>
  <si>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</si>
  <si>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</si>
  <si>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</si>
  <si>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</si>
  <si>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</si>
  <si>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</si>
  <si>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</si>
  <si>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</si>
  <si>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</si>
  <si>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</si>
  <si>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</si>
  <si>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</si>
  <si>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</si>
  <si>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</si>
  <si>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</si>
  <si>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</si>
  <si>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</si>
  <si>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</si>
  <si>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</si>
  <si>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</si>
  <si>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</si>
  <si>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</si>
  <si>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</si>
  <si>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</si>
  <si>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</si>
  <si>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</si>
  <si>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</si>
  <si>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</si>
  <si>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</si>
  <si>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</si>
  <si>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</si>
  <si>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</si>
  <si>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</si>
  <si>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</si>
  <si>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</si>
  <si>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</si>
  <si>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</si>
  <si>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</si>
  <si>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</si>
  <si>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</si>
  <si>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</si>
  <si>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</si>
  <si>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</si>
  <si>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</si>
  <si>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</si>
  <si>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</si>
  <si>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</si>
  <si>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</si>
  <si>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</si>
  <si>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</si>
  <si>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</si>
  <si>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</si>
  <si>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</si>
  <si>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</si>
  <si>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</si>
  <si>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</si>
  <si>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</si>
  <si>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</si>
  <si>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</si>
  <si>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</si>
  <si>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</si>
  <si>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</si>
  <si>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</si>
  <si>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</si>
  <si>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</si>
  <si>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</si>
  <si>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</si>
  <si>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</si>
  <si>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</si>
  <si>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</si>
  <si>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</si>
  <si>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</si>
  <si>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</si>
  <si>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</si>
  <si>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</si>
  <si>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</si>
  <si>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</si>
  <si>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</si>
  <si>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</si>
  <si>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</si>
  <si>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</si>
  <si>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</si>
  <si>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</si>
  <si>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</si>
  <si>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</si>
  <si>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</si>
  <si>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</si>
  <si>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</si>
  <si>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</si>
  <si>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</si>
  <si>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</si>
  <si>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</si>
  <si>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</si>
  <si>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</si>
  <si>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</si>
  <si>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</si>
  <si>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</si>
  <si>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</si>
  <si>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</si>
  <si>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</si>
  <si>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</si>
  <si>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</si>
  <si>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</si>
  <si>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</si>
  <si>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</si>
  <si>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</si>
  <si>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</si>
  <si>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</si>
  <si>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</si>
  <si>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</si>
  <si>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</si>
  <si>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</si>
  <si>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</si>
  <si>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</si>
  <si>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</si>
  <si>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</si>
  <si>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</si>
  <si>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</si>
  <si>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</si>
  <si>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</si>
  <si>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</si>
  <si>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</si>
  <si>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</si>
  <si>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</si>
  <si>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</si>
  <si>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</si>
  <si>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</si>
  <si>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</si>
  <si>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</si>
  <si>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</si>
  <si>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</si>
  <si>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</si>
  <si>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</si>
  <si>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</si>
  <si>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</si>
  <si>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</si>
  <si>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</si>
  <si>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</si>
  <si>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</si>
  <si>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</si>
  <si>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</si>
  <si>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</si>
  <si>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</si>
  <si>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</si>
  <si>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</si>
  <si>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</si>
  <si>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</si>
  <si>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</si>
  <si>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</si>
  <si>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</si>
  <si>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</si>
  <si>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</si>
  <si>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</si>
  <si>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</si>
  <si>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</si>
  <si>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</si>
  <si>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</si>
  <si>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</si>
  <si>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</si>
  <si>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</si>
  <si>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</si>
  <si>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</si>
  <si>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</si>
  <si>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</si>
  <si>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</si>
  <si>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</si>
  <si>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</si>
  <si>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</si>
  <si>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</si>
  <si>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</si>
  <si>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</si>
  <si>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</si>
  <si>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</si>
  <si>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</si>
  <si>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</si>
  <si>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</si>
  <si>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</si>
  <si>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</si>
  <si>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</si>
  <si>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</si>
  <si>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</si>
  <si>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</si>
  <si>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</si>
  <si>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</si>
  <si>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</si>
  <si>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</si>
  <si>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</si>
  <si>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</si>
  <si>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</si>
  <si>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</si>
  <si>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</si>
  <si>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</si>
  <si>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</si>
  <si>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</si>
  <si>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</si>
  <si>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</si>
  <si>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</si>
  <si>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</si>
  <si>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</si>
  <si>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</si>
  <si>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</si>
  <si>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</si>
  <si>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</si>
  <si>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</si>
  <si>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</si>
  <si>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</si>
  <si>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</si>
  <si>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</si>
  <si>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</si>
  <si>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</si>
  <si>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</si>
  <si>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</si>
  <si>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</si>
  <si>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</si>
  <si>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</si>
  <si>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</si>
  <si>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</si>
  <si>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</si>
  <si>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</si>
  <si>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</si>
  <si>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</si>
  <si>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</si>
  <si>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</si>
  <si>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</si>
  <si>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</si>
  <si>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</si>
  <si>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</si>
  <si>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</si>
  <si>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</si>
  <si>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</si>
  <si>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</si>
  <si>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</si>
  <si>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</si>
  <si>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</si>
  <si>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</si>
  <si>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</si>
  <si>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</si>
  <si>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</si>
  <si>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</si>
  <si>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</si>
  <si>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</si>
  <si>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</si>
  <si>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</si>
  <si>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</si>
  <si>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</si>
  <si>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</si>
  <si>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</si>
  <si>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</si>
  <si>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</si>
  <si>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</si>
  <si>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</si>
  <si>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</si>
  <si>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</si>
  <si>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</si>
  <si>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</si>
  <si>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</si>
  <si>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</si>
  <si>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</si>
  <si>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</si>
  <si>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</si>
  <si>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</si>
  <si>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</si>
  <si>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</si>
  <si>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</si>
  <si>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</si>
  <si>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</si>
  <si>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</si>
  <si>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</si>
  <si>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</si>
  <si>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</si>
  <si>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</si>
  <si>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</si>
  <si>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</si>
  <si>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</si>
  <si>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</si>
  <si>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</si>
  <si>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</si>
  <si>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</si>
  <si>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</si>
  <si>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</si>
  <si>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</si>
  <si>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</si>
  <si>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</si>
  <si>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</si>
  <si>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</si>
  <si>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</si>
  <si>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</si>
  <si>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</si>
  <si>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</si>
  <si>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</si>
  <si>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</si>
  <si>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</si>
  <si>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</si>
  <si>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</si>
  <si>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</si>
  <si>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</si>
  <si>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</si>
  <si>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</si>
  <si>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</si>
  <si>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</si>
  <si>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</si>
  <si>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</si>
  <si>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</si>
  <si>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</si>
  <si>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</si>
  <si>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</si>
  <si>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</si>
  <si>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</si>
  <si>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</si>
  <si>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</si>
  <si>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</si>
  <si>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</si>
  <si>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</si>
  <si>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</si>
  <si>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</si>
  <si>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</si>
  <si>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</si>
  <si>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</si>
  <si>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</si>
  <si>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</si>
  <si>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</si>
  <si>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</si>
  <si>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</si>
  <si>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</si>
  <si>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</si>
  <si>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</si>
  <si>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</si>
  <si>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</si>
  <si>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</si>
  <si>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</si>
  <si>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</si>
  <si>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</si>
  <si>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</si>
  <si>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</si>
  <si>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</si>
  <si>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</si>
  <si>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</si>
  <si>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</si>
  <si>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</si>
  <si>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</si>
  <si>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</si>
  <si>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</si>
  <si>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</si>
  <si>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</si>
  <si>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</si>
  <si>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</si>
  <si>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</si>
  <si>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</si>
  <si>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</si>
  <si>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</si>
  <si>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</si>
  <si>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</si>
  <si>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</si>
  <si>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</si>
  <si>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</si>
  <si>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</si>
  <si>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</si>
  <si>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</si>
  <si>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</si>
  <si>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</si>
  <si>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</si>
  <si>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</si>
  <si>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</si>
  <si>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</si>
  <si>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</si>
  <si>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</si>
  <si>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</si>
  <si>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</si>
  <si>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</si>
  <si>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</si>
  <si>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</si>
  <si>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</si>
  <si>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</si>
  <si>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</si>
  <si>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</si>
  <si>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</si>
  <si>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</si>
  <si>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</si>
  <si>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</si>
  <si>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</si>
  <si>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</si>
  <si>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</si>
  <si>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</si>
  <si>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</si>
  <si>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</si>
  <si>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</si>
  <si>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</si>
  <si>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</si>
  <si>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</si>
  <si>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</si>
  <si>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</si>
  <si>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</si>
  <si>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</si>
  <si>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</si>
  <si>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</si>
  <si>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</si>
  <si>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</si>
  <si>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</si>
  <si>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</si>
  <si>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</si>
  <si>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</si>
  <si>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</si>
  <si>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</si>
  <si>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</si>
  <si>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</si>
  <si>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</si>
  <si>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</si>
  <si>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</si>
  <si>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</si>
  <si>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</si>
  <si>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</si>
  <si>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</si>
  <si>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</si>
  <si>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</si>
  <si>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</si>
  <si>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</si>
  <si>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</si>
  <si>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</si>
  <si>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</si>
  <si>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</si>
  <si>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</si>
  <si>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</si>
  <si>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</si>
  <si>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</si>
  <si>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</si>
  <si>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</si>
  <si>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</si>
  <si>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</si>
  <si>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</si>
  <si>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</si>
  <si>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</si>
  <si>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</si>
  <si>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</si>
  <si>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</si>
  <si>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</si>
  <si>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</si>
  <si>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</si>
  <si>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</si>
  <si>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</si>
  <si>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</si>
  <si>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</si>
  <si>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</si>
  <si>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</si>
  <si>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</si>
  <si>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</si>
  <si>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</si>
  <si>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</si>
  <si>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</si>
  <si>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</si>
  <si>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</si>
  <si>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</si>
  <si>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</si>
  <si>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</si>
  <si>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</si>
  <si>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</si>
  <si>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</si>
  <si>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</si>
  <si>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</si>
  <si>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</si>
  <si>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</si>
  <si>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</si>
  <si>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</si>
  <si>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</si>
  <si>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</si>
  <si>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</si>
  <si>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</si>
  <si>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</si>
  <si>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</si>
  <si>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</si>
  <si>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</si>
  <si>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</si>
  <si>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</si>
  <si>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</si>
  <si>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</si>
  <si>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</si>
  <si>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</si>
  <si>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</si>
  <si>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</si>
  <si>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</si>
  <si>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</si>
  <si>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</si>
  <si>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</si>
  <si>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</si>
  <si>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</si>
  <si>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</si>
  <si>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</si>
  <si>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</si>
  <si>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</si>
  <si>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</si>
  <si>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</si>
  <si>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</si>
  <si>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</si>
  <si>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</si>
  <si>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</si>
  <si>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</si>
  <si>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</si>
  <si>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</si>
  <si>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</si>
  <si>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</si>
  <si>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</si>
  <si>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</si>
  <si>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</si>
  <si>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</si>
  <si>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</si>
  <si>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</si>
  <si>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</si>
  <si>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</si>
  <si>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</si>
  <si>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</si>
  <si>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</si>
  <si>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</si>
  <si>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</si>
  <si>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</si>
  <si>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</si>
  <si>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</si>
  <si>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</si>
  <si>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</si>
  <si>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</si>
  <si>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</si>
  <si>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</si>
  <si>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</si>
  <si>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</si>
  <si>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</si>
  <si>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</si>
  <si>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</si>
  <si>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</si>
  <si>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</si>
  <si>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</si>
  <si>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</si>
  <si>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</si>
  <si>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</si>
  <si>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</si>
  <si>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</si>
  <si>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</si>
  <si>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</si>
  <si>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</si>
  <si>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</si>
  <si>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</si>
  <si>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</si>
  <si>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</si>
  <si>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</si>
  <si>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</si>
  <si>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</si>
  <si>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</si>
  <si>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</si>
  <si>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</si>
  <si>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</si>
  <si>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</si>
  <si>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</si>
  <si>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</si>
  <si>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</si>
  <si>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</si>
  <si>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</si>
  <si>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</si>
  <si>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</si>
  <si>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</si>
  <si>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</si>
  <si>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</si>
  <si>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</si>
  <si>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</si>
  <si>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</si>
  <si>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</si>
  <si>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</si>
  <si>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</si>
  <si>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</si>
  <si>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</si>
  <si>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</si>
  <si>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</si>
  <si>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</si>
  <si>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</si>
  <si>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</si>
  <si>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</si>
  <si>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</si>
  <si>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</si>
  <si>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</si>
  <si>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</si>
  <si>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</si>
  <si>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</si>
  <si>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</si>
  <si>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</si>
  <si>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</si>
  <si>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</si>
  <si>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</si>
  <si>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</si>
  <si>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</si>
  <si>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</si>
  <si>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</si>
  <si>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</si>
  <si>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</si>
  <si>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</si>
  <si>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</si>
  <si>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</si>
  <si>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</si>
  <si>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</si>
  <si>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</si>
  <si>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</si>
  <si>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</si>
  <si>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</si>
  <si>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</si>
  <si>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</si>
  <si>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</si>
  <si>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</si>
  <si>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</si>
  <si>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</si>
  <si>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</si>
  <si>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</si>
  <si>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</si>
  <si>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</si>
  <si>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</si>
  <si>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</si>
  <si>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</si>
  <si>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</si>
  <si>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</si>
  <si>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</si>
  <si>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</si>
  <si>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</si>
  <si>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</si>
  <si>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</si>
  <si>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</si>
  <si>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</si>
  <si>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</si>
  <si>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</si>
  <si>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</si>
  <si>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</si>
  <si>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</si>
  <si>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</si>
  <si>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</si>
  <si>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</si>
  <si>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</si>
  <si>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</si>
  <si>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</si>
  <si>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</si>
  <si>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</si>
  <si>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</si>
  <si>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</si>
  <si>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</si>
  <si>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</si>
  <si>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</si>
  <si>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</si>
  <si>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</si>
  <si>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</si>
  <si>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</si>
  <si>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</si>
  <si>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</si>
  <si>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</si>
  <si>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</si>
  <si>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</si>
  <si>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</si>
  <si>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</si>
  <si>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</si>
  <si>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</si>
  <si>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</si>
  <si>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</si>
  <si>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</si>
  <si>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</si>
  <si>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</si>
  <si>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</si>
  <si>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</si>
  <si>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</si>
  <si>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</si>
  <si>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</si>
  <si>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</si>
  <si>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</si>
  <si>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</si>
  <si>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</si>
  <si>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</si>
  <si>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</si>
  <si>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</si>
  <si>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</si>
  <si>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</si>
  <si>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</si>
  <si>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</si>
  <si>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</si>
  <si>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</si>
  <si>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</si>
  <si>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</si>
  <si>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</si>
  <si>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</si>
  <si>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</si>
  <si>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</si>
  <si>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</si>
  <si>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</si>
  <si>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</si>
  <si>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</si>
  <si>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</si>
  <si>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</si>
  <si>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</si>
  <si>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</si>
  <si>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</si>
  <si>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</si>
  <si>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</si>
  <si>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</si>
  <si>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</si>
  <si>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</si>
  <si>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</si>
  <si>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</si>
  <si>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</si>
  <si>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</si>
  <si>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</si>
  <si>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</si>
  <si>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</si>
  <si>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</si>
  <si>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</si>
  <si>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</si>
  <si>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</si>
  <si>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</si>
  <si>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</si>
  <si>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</si>
  <si>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</si>
  <si>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</si>
  <si>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</si>
  <si>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</si>
  <si>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</si>
  <si>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</si>
  <si>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</si>
  <si>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</si>
  <si>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</si>
  <si>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</si>
  <si>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</si>
  <si>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</si>
  <si>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</si>
  <si>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</si>
  <si>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</si>
  <si>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</si>
  <si>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</si>
  <si>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</si>
  <si>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</si>
  <si>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</si>
  <si>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</si>
  <si>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</si>
  <si>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</si>
  <si>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</si>
  <si>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</si>
  <si>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</si>
  <si>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</si>
  <si>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</si>
  <si>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</si>
  <si>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</si>
  <si>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</si>
  <si>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</si>
  <si>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</si>
  <si>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</si>
  <si>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</si>
  <si>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</si>
  <si>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</si>
  <si>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</si>
  <si>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</si>
  <si>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</si>
  <si>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</si>
  <si>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</si>
  <si>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</si>
  <si>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</si>
  <si>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</si>
  <si>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</si>
  <si>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</si>
  <si>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</si>
  <si>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</si>
  <si>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</si>
  <si>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</si>
  <si>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</si>
  <si>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</si>
  <si>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</si>
  <si>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</si>
  <si>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</si>
  <si>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</si>
  <si>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</si>
  <si>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</si>
  <si>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</si>
  <si>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</si>
  <si>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</si>
  <si>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</si>
  <si>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</si>
  <si>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</si>
  <si>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</si>
  <si>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</si>
  <si>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</si>
  <si>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</si>
  <si>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</si>
  <si>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</si>
  <si>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</si>
  <si>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</si>
  <si>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</si>
  <si>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</si>
  <si>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</si>
  <si>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</si>
  <si>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</si>
  <si>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</si>
  <si>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</si>
  <si>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</si>
  <si>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</si>
  <si>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</si>
  <si>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</si>
  <si>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</si>
  <si>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</si>
  <si>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</si>
  <si>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</si>
  <si>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</si>
  <si>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</si>
  <si>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</si>
  <si>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</si>
  <si>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</si>
  <si>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</si>
  <si>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</si>
  <si>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</si>
  <si>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</si>
  <si>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</si>
  <si>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</si>
  <si>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</si>
  <si>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</si>
  <si>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</si>
  <si>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</si>
  <si>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</si>
  <si>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</si>
  <si>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</si>
  <si>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</si>
  <si>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</si>
  <si>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</si>
  <si>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</si>
  <si>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</si>
  <si>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</si>
  <si>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</si>
  <si>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</si>
  <si>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</si>
  <si>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</si>
  <si>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</si>
  <si>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</si>
  <si>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</si>
  <si>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</si>
  <si>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</si>
  <si>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</si>
  <si>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</si>
  <si>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</si>
  <si>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</si>
  <si>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</si>
  <si>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</si>
  <si>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</si>
  <si>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</si>
  <si>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</si>
  <si>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</si>
  <si>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</si>
  <si>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</si>
  <si>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</si>
  <si>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</si>
  <si>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</si>
  <si>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</si>
  <si>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</si>
  <si>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</si>
  <si>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</si>
  <si>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</si>
  <si>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</si>
  <si>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</si>
  <si>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</si>
  <si>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</si>
  <si>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</si>
  <si>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</si>
  <si>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</si>
  <si>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</si>
  <si>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</si>
  <si>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</si>
  <si>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</si>
  <si>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</si>
  <si>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</si>
  <si>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</si>
  <si>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</si>
  <si>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</si>
  <si>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</si>
  <si>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</si>
  <si>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</si>
  <si>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</si>
  <si>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</si>
  <si>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</si>
  <si>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</si>
  <si>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</si>
  <si>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</si>
  <si>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</si>
  <si>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</si>
  <si>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</si>
  <si>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</si>
  <si>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</si>
  <si>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</si>
  <si>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</si>
  <si>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</si>
  <si>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</si>
  <si>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</si>
  <si>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</si>
  <si>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</si>
  <si>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</si>
  <si>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</si>
  <si>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</si>
  <si>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</si>
  <si>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</si>
  <si>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</si>
  <si>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</si>
  <si>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</si>
  <si>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</si>
  <si>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</si>
  <si>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</si>
  <si>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</si>
  <si>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</si>
  <si>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</si>
  <si>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</si>
  <si>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</si>
  <si>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</si>
  <si>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</si>
  <si>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</si>
  <si>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</si>
  <si>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</si>
  <si>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</si>
  <si>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</si>
  <si>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</si>
  <si>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</si>
  <si>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</si>
  <si>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</si>
  <si>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</si>
  <si>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</si>
  <si>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</si>
  <si>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</si>
  <si>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</si>
  <si>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</si>
  <si>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</si>
  <si>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</si>
  <si>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</si>
  <si>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</si>
  <si>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</si>
  <si>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</si>
  <si>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</si>
  <si>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</si>
  <si>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</si>
  <si>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</si>
  <si>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</si>
  <si>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</si>
  <si>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</si>
  <si>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</si>
  <si>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</si>
  <si>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</si>
  <si>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</si>
  <si>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</si>
  <si>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</si>
  <si>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</si>
  <si>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</si>
  <si>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</si>
  <si>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</si>
  <si>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</si>
  <si>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</si>
  <si>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</si>
  <si>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</si>
  <si>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</si>
  <si>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</si>
  <si>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</si>
  <si>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</si>
  <si>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</si>
  <si>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</si>
  <si>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</si>
  <si>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</si>
  <si>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</si>
  <si>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</si>
  <si>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</si>
  <si>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</si>
  <si>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</si>
  <si>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</si>
  <si>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</si>
  <si>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</si>
  <si>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</si>
  <si>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</si>
  <si>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</si>
  <si>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</si>
  <si>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</si>
  <si>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</si>
  <si>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</si>
  <si>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</si>
  <si>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</si>
  <si>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</si>
  <si>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</si>
  <si>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</si>
  <si>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</si>
  <si>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</si>
  <si>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</si>
  <si>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</si>
  <si>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</si>
  <si>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</si>
  <si>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</si>
  <si>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</si>
  <si>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</si>
  <si>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</si>
  <si>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</si>
  <si>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</si>
  <si>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</si>
  <si>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</si>
  <si>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</si>
  <si>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</si>
  <si>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</si>
  <si>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</si>
  <si>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</si>
  <si>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</si>
  <si>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</si>
  <si>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</si>
  <si>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</si>
  <si>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</si>
  <si>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</si>
  <si>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</si>
  <si>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</si>
  <si>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</si>
  <si>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</si>
  <si>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</si>
  <si>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</si>
  <si>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</si>
  <si>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</si>
  <si>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</si>
  <si>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</si>
  <si>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</si>
  <si>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</si>
  <si>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</si>
  <si>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</si>
  <si>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</si>
  <si>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</si>
  <si>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</si>
  <si>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</si>
  <si>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</si>
  <si>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</si>
  <si>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</si>
  <si>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</si>
  <si>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</si>
  <si>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</si>
  <si>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</si>
  <si>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</si>
  <si>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</si>
  <si>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</si>
  <si>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</si>
  <si>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</si>
  <si>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</si>
  <si>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</si>
  <si>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</si>
  <si>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</si>
  <si>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</si>
  <si>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</si>
  <si>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</si>
  <si>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</si>
  <si>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</si>
  <si>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</si>
  <si>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</si>
  <si>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</si>
  <si>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</si>
  <si>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</si>
  <si>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</si>
  <si>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</si>
  <si>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</si>
  <si>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</si>
  <si>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</si>
  <si>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</si>
  <si>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</si>
  <si>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</si>
  <si>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</si>
  <si>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</si>
  <si>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</si>
  <si>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</si>
  <si>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</si>
  <si>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</si>
  <si>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</si>
  <si>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</si>
  <si>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</si>
  <si>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</si>
  <si>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</si>
  <si>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</si>
  <si>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</si>
  <si>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</si>
  <si>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</si>
  <si>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</si>
  <si>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</si>
  <si>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</si>
  <si>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</si>
  <si>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</si>
  <si>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</si>
  <si>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</si>
  <si>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</si>
  <si>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</si>
  <si>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</si>
  <si>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</si>
  <si>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</si>
  <si>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</si>
  <si>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</si>
  <si>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</si>
  <si>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</si>
  <si>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</si>
  <si>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</si>
  <si>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</si>
  <si>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</si>
  <si>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</si>
  <si>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</si>
  <si>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</si>
  <si>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</si>
  <si>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</si>
  <si>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</si>
  <si>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</si>
  <si>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</si>
  <si>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</si>
  <si>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</si>
  <si>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</si>
  <si>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</si>
  <si>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</si>
  <si>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</si>
  <si>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</si>
  <si>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</si>
  <si>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</si>
  <si>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</si>
  <si>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</si>
  <si>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</si>
  <si>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</si>
  <si>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</si>
  <si>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</si>
  <si>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</si>
  <si>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</si>
  <si>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</si>
  <si>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</si>
  <si>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</si>
  <si>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</si>
  <si>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</si>
  <si>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</si>
  <si>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</si>
  <si>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</si>
  <si>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</si>
  <si>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</si>
  <si>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</si>
  <si>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</si>
  <si>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</si>
  <si>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</si>
  <si>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</si>
  <si>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</si>
  <si>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</si>
  <si>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</si>
  <si>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</si>
  <si>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</si>
  <si>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</si>
  <si>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</si>
  <si>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</si>
  <si>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</si>
  <si>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</si>
  <si>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</si>
  <si>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</si>
  <si>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</si>
  <si>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</si>
  <si>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</si>
  <si>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</si>
  <si>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</si>
  <si>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</si>
  <si>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</si>
  <si>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</si>
  <si>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</si>
  <si>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</si>
  <si>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</si>
  <si>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</si>
  <si>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</si>
  <si>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</si>
  <si>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</si>
  <si>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</si>
  <si>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</si>
  <si>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</si>
  <si>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</si>
  <si>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</si>
  <si>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</si>
  <si>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</si>
  <si>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</si>
  <si>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</si>
  <si>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</si>
  <si>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</si>
  <si>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</si>
  <si>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</si>
  <si>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</si>
  <si>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</si>
  <si>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</si>
  <si>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</si>
  <si>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</si>
  <si>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</si>
  <si>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</si>
  <si>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</si>
  <si>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</si>
  <si>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</si>
  <si>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</si>
  <si>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</si>
  <si>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</si>
  <si>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</si>
  <si>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</si>
  <si>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</si>
  <si>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</si>
  <si>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</si>
  <si>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</si>
  <si>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</si>
  <si>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</si>
  <si>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</si>
  <si>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</si>
  <si>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</si>
  <si>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</si>
  <si>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</si>
  <si>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</si>
  <si>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</si>
  <si>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</si>
  <si>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</si>
  <si>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</si>
  <si>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</si>
  <si>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</si>
  <si>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</si>
  <si>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</si>
  <si>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</si>
  <si>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</si>
  <si>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</si>
  <si>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</si>
  <si>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</si>
  <si>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</si>
  <si>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</si>
  <si>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</si>
  <si>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</si>
  <si>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</si>
  <si>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</si>
  <si>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</si>
  <si>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</si>
  <si>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</si>
  <si>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</si>
  <si>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</si>
  <si>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</si>
  <si>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</si>
  <si>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</si>
  <si>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</si>
  <si>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</si>
  <si>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</si>
  <si>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</si>
  <si>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</si>
  <si>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</si>
  <si>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</si>
  <si>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</si>
  <si>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</si>
  <si>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</si>
  <si>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</si>
  <si>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</si>
  <si>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</si>
  <si>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</si>
  <si>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</si>
  <si>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</si>
  <si>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</si>
  <si>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</si>
  <si>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</si>
  <si>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</si>
  <si>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</si>
  <si>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</si>
  <si>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</si>
  <si>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</si>
  <si>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</si>
  <si>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</si>
  <si>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</si>
  <si>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</si>
  <si>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</si>
  <si>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</si>
  <si>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</si>
  <si>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</si>
  <si>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</si>
  <si>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</si>
  <si>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</si>
  <si>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</si>
  <si>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</si>
  <si>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</si>
  <si>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</si>
  <si>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</si>
  <si>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</si>
  <si>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</si>
  <si>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</si>
  <si>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</si>
  <si>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</si>
  <si>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</si>
  <si>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</si>
  <si>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</si>
  <si>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</si>
  <si>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</si>
  <si>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</si>
  <si>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</si>
  <si>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</si>
  <si>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</si>
  <si>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</si>
  <si>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</si>
  <si>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</si>
  <si>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</si>
  <si>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</si>
  <si>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</si>
  <si>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</si>
  <si>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</si>
  <si>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</si>
  <si>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</si>
  <si>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</si>
  <si>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</si>
  <si>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</si>
  <si>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</si>
  <si>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</si>
  <si>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</si>
  <si>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</si>
  <si>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</si>
  <si>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</si>
  <si>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</si>
  <si>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</si>
  <si>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</si>
  <si>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</si>
  <si>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</si>
  <si>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</si>
  <si>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</si>
  <si>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</si>
  <si>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</si>
  <si>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</si>
  <si>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</si>
  <si>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</si>
  <si>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</si>
  <si>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</si>
  <si>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</si>
  <si>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</si>
  <si>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</si>
  <si>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</si>
  <si>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</si>
  <si>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</si>
  <si>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</si>
  <si>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</si>
  <si>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</si>
  <si>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</si>
  <si>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</si>
  <si>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</si>
  <si>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</si>
  <si>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</si>
  <si>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</si>
  <si>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</si>
  <si>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</si>
  <si>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</si>
  <si>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</si>
  <si>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</si>
  <si>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</si>
  <si>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</si>
  <si>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</si>
  <si>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</si>
  <si>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</si>
  <si>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</si>
  <si>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</si>
  <si>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</si>
  <si>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</si>
  <si>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</si>
  <si>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</si>
  <si>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</si>
  <si>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</si>
  <si>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</si>
  <si>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</si>
  <si>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</si>
  <si>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</si>
  <si>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</si>
  <si>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</si>
  <si>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</si>
  <si>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</si>
  <si>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</si>
  <si>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</si>
  <si>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</si>
  <si>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</si>
  <si>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</si>
  <si>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</si>
  <si>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</si>
  <si>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</si>
  <si>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</si>
  <si>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</si>
  <si>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</si>
  <si>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</si>
  <si>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</si>
  <si>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</si>
  <si>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</si>
  <si>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</si>
  <si>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</si>
  <si>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</si>
  <si>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</si>
  <si>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</si>
  <si>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</si>
  <si>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</si>
  <si>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</si>
  <si>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</si>
  <si>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</si>
  <si>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</si>
  <si>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</si>
  <si>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</si>
  <si>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</si>
  <si>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</si>
  <si>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</si>
  <si>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</si>
  <si>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</si>
  <si>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</si>
  <si>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</si>
  <si>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</si>
  <si>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</si>
  <si>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</si>
  <si>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</si>
  <si>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</si>
  <si>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</si>
  <si>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</si>
  <si>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</si>
  <si>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</si>
  <si>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</si>
  <si>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</si>
  <si>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</si>
  <si>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</si>
  <si>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</si>
  <si>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</si>
  <si>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</si>
  <si>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</si>
  <si>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</si>
  <si>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</si>
  <si>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</si>
  <si>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</si>
  <si>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</si>
  <si>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</si>
  <si>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</si>
  <si>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</si>
  <si>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</si>
  <si>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</si>
  <si>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</si>
  <si>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</si>
  <si>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</si>
  <si>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</si>
  <si>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</si>
  <si>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</si>
  <si>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</si>
  <si>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</si>
  <si>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</si>
  <si>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</si>
  <si>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</si>
  <si>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</si>
  <si>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</si>
  <si>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</si>
  <si>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</si>
  <si>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</si>
  <si>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</si>
  <si>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</si>
  <si>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</si>
  <si>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</si>
  <si>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</si>
  <si>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</si>
  <si>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</si>
  <si>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</si>
  <si>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</si>
  <si>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</si>
  <si>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</si>
  <si>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</si>
  <si>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</si>
  <si>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</si>
  <si>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</si>
  <si>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</si>
  <si>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</si>
  <si>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</si>
  <si>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</si>
  <si>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</si>
  <si>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</si>
  <si>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</si>
  <si>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</si>
  <si>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</si>
  <si>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</si>
  <si>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</si>
  <si>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</si>
  <si>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</si>
  <si>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</si>
  <si>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</si>
  <si>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</si>
  <si>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</si>
  <si>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</si>
  <si>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</si>
  <si>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</si>
  <si>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</si>
  <si>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</si>
  <si>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</si>
  <si>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</si>
  <si>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</si>
  <si>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</si>
  <si>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</si>
  <si>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</si>
  <si>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</si>
  <si>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</si>
  <si>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</si>
  <si>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</si>
  <si>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</si>
  <si>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</si>
  <si>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</si>
  <si>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</si>
  <si>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</si>
  <si>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</si>
  <si>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</si>
  <si>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</si>
  <si>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</si>
  <si>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</si>
  <si>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</si>
  <si>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</si>
  <si>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</si>
  <si>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</si>
  <si>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</si>
  <si>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</si>
  <si>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</si>
  <si>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</si>
  <si>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</si>
  <si>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</si>
  <si>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</si>
  <si>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</si>
  <si>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</si>
  <si>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</si>
  <si>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</si>
  <si>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</si>
  <si>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</si>
  <si>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</si>
  <si>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</si>
  <si>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</si>
  <si>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</si>
  <si>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</si>
  <si>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</si>
  <si>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</si>
  <si>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</si>
  <si>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</si>
  <si>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</si>
  <si>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</si>
  <si>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</si>
  <si>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</si>
  <si>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</si>
  <si>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</si>
  <si>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</si>
  <si>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</si>
  <si>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</si>
  <si>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</si>
  <si>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</si>
  <si>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</si>
  <si>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</si>
  <si>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</si>
  <si>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</si>
  <si>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</si>
  <si>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</si>
  <si>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</si>
  <si>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</si>
  <si>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</si>
  <si>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</si>
  <si>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</si>
  <si>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</si>
  <si>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</si>
  <si>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</si>
  <si>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</si>
  <si>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</si>
  <si>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</si>
  <si>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</si>
  <si>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</si>
  <si>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</si>
  <si>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</si>
  <si>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</si>
  <si>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</si>
  <si>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</si>
  <si>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</si>
  <si>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</si>
  <si>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</si>
  <si>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</si>
  <si>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</si>
  <si>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</si>
  <si>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</si>
  <si>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</si>
  <si>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</si>
  <si>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</si>
  <si>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</si>
  <si>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</si>
  <si>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</si>
  <si>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</si>
  <si>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</si>
  <si>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</si>
  <si>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</si>
  <si>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</si>
  <si>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</si>
  <si>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</si>
  <si>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</si>
  <si>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</si>
  <si>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</si>
  <si>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</si>
  <si>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</si>
  <si>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</si>
  <si>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</si>
  <si>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</si>
  <si>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</si>
  <si>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</si>
  <si>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</si>
  <si>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</si>
  <si>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</si>
  <si>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</si>
  <si>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</si>
  <si>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</si>
  <si>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</si>
  <si>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</si>
  <si>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</si>
  <si>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</si>
  <si>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</si>
  <si>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</si>
  <si>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</si>
  <si>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</si>
  <si>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</si>
  <si>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</si>
  <si>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</si>
  <si>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</si>
  <si>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</si>
  <si>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</si>
  <si>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</si>
  <si>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</si>
  <si>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</si>
  <si>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</si>
  <si>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</si>
  <si>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</si>
  <si>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</si>
  <si>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</si>
  <si>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</si>
  <si>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</si>
  <si>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</si>
  <si>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</si>
  <si>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</si>
  <si>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</si>
  <si>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</si>
  <si>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</si>
  <si>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</si>
  <si>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</si>
  <si>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</si>
  <si>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</si>
  <si>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</si>
  <si>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</si>
  <si>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</si>
  <si>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</si>
  <si>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</si>
  <si>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</si>
  <si>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</si>
  <si>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</si>
  <si>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</si>
  <si>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</si>
  <si>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</si>
  <si>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</si>
  <si>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</si>
  <si>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</si>
  <si>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</si>
  <si>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</si>
  <si>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</si>
  <si>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</si>
  <si>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</si>
  <si>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</si>
  <si>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</si>
  <si>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</si>
  <si>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</si>
  <si>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</si>
  <si>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</si>
  <si>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</si>
  <si>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</si>
  <si>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</si>
  <si>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</si>
  <si>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</si>
  <si>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</si>
  <si>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</si>
  <si>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</si>
  <si>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</si>
  <si>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</si>
  <si>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</si>
  <si>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</si>
  <si>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</si>
  <si>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</si>
  <si>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</si>
  <si>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</si>
  <si>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</si>
  <si>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</si>
  <si>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</si>
  <si>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</si>
  <si>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</si>
  <si>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</si>
  <si>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</si>
  <si>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</si>
  <si>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</si>
  <si>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</si>
  <si>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</si>
  <si>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</si>
  <si>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</si>
  <si>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</si>
  <si>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</si>
  <si>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</si>
  <si>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</si>
  <si>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</si>
  <si>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</si>
  <si>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</si>
  <si>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</si>
  <si>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</si>
  <si>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</si>
  <si>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</si>
  <si>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</si>
  <si>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</si>
  <si>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</si>
  <si>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</si>
  <si>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</si>
  <si>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</si>
  <si>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</si>
  <si>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</si>
  <si>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</si>
  <si>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</si>
  <si>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</si>
  <si>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</si>
  <si>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</si>
  <si>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</si>
  <si>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</si>
  <si>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</si>
  <si>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</si>
  <si>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</si>
  <si>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</si>
  <si>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</si>
  <si>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</si>
  <si>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</si>
  <si>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</si>
  <si>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</si>
  <si>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</si>
  <si>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</si>
  <si>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</si>
  <si>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</si>
  <si>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</si>
  <si>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</si>
  <si>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</si>
  <si>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</si>
  <si>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</si>
  <si>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</si>
  <si>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</si>
  <si>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</si>
  <si>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</si>
  <si>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</si>
  <si>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</si>
  <si>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</si>
  <si>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</si>
  <si>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</si>
  <si>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</si>
  <si>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</si>
  <si>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</si>
  <si>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</si>
  <si>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</si>
  <si>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</si>
  <si>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</si>
  <si>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</si>
  <si>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</si>
  <si>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</si>
  <si>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</si>
  <si>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</si>
  <si>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</si>
  <si>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</si>
  <si>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</si>
  <si>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</si>
  <si>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</si>
  <si>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</si>
  <si>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</si>
  <si>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</si>
  <si>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</si>
  <si>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</si>
  <si>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</si>
  <si>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</si>
  <si>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</si>
  <si>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</si>
  <si>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</si>
  <si>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</si>
  <si>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</si>
  <si>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</si>
  <si>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</si>
  <si>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</si>
  <si>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</si>
  <si>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</si>
  <si>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</si>
  <si>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</si>
  <si>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</si>
  <si>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</si>
  <si>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</si>
  <si>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</si>
  <si>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</si>
  <si>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</si>
  <si>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</si>
  <si>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</si>
  <si>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</si>
  <si>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</si>
  <si>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</si>
  <si>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</si>
  <si>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</si>
  <si>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</si>
  <si>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</si>
  <si>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</si>
  <si>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</si>
  <si>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</si>
  <si>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</si>
  <si>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</si>
  <si>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</si>
  <si>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</si>
  <si>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</si>
  <si>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</si>
  <si>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</si>
  <si>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</si>
  <si>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</si>
  <si>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</si>
  <si>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</si>
  <si>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</si>
  <si>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</si>
  <si>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</si>
  <si>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</si>
  <si>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</si>
  <si>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</si>
  <si>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</si>
  <si>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</si>
  <si>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</si>
  <si>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</si>
  <si>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</si>
  <si>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</si>
  <si>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</si>
  <si>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</si>
  <si>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</si>
  <si>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</si>
  <si>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</si>
  <si>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</si>
  <si>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</si>
  <si>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</si>
  <si>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</si>
  <si>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</si>
  <si>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</si>
  <si>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</si>
  <si>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</si>
  <si>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</si>
  <si>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</si>
  <si>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</si>
  <si>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</si>
  <si>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</si>
  <si>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</si>
  <si>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</si>
  <si>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</si>
  <si>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</si>
  <si>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</si>
  <si>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</si>
  <si>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</si>
  <si>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</si>
  <si>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</si>
  <si>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</si>
  <si>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</si>
  <si>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</si>
  <si>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</si>
  <si>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</si>
  <si>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</si>
  <si>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</si>
  <si>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</si>
  <si>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</si>
  <si>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</si>
  <si>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</si>
  <si>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</si>
  <si>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</si>
  <si>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</si>
  <si>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</si>
  <si>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</si>
  <si>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</si>
  <si>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</si>
  <si>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</si>
  <si>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</si>
  <si>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</si>
  <si>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</si>
  <si>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</si>
  <si>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</si>
  <si>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</si>
  <si>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</si>
  <si>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</si>
  <si>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</si>
  <si>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</si>
  <si>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</si>
  <si>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</si>
  <si>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</si>
  <si>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</si>
  <si>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</si>
  <si>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</si>
  <si>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</si>
  <si>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</si>
  <si>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</si>
  <si>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</si>
  <si>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</si>
  <si>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</si>
  <si>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</si>
  <si>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</si>
  <si>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</si>
  <si>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</si>
  <si>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</si>
  <si>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</si>
  <si>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</si>
  <si>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</si>
  <si>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</si>
  <si>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</si>
  <si>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</si>
  <si>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</si>
  <si>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</si>
  <si>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</si>
  <si>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</si>
  <si>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</si>
  <si>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</si>
  <si>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</si>
  <si>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</si>
  <si>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</si>
  <si>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</si>
  <si>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</si>
  <si>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</si>
  <si>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</si>
  <si>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</si>
  <si>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</si>
  <si>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</si>
  <si>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</si>
  <si>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</si>
  <si>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</si>
  <si>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</si>
  <si>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</si>
  <si>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</si>
  <si>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</si>
  <si>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</si>
  <si>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</si>
  <si>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</si>
  <si>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</si>
  <si>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</si>
  <si>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</si>
  <si>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</si>
  <si>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</si>
  <si>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</si>
  <si>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</si>
  <si>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</si>
  <si>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</si>
  <si>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</si>
  <si>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</si>
  <si>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</si>
  <si>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</si>
  <si>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</si>
  <si>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</si>
  <si>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</si>
  <si>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</si>
  <si>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</si>
  <si>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</si>
  <si>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</si>
  <si>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</si>
  <si>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</si>
  <si>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</si>
  <si>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</si>
  <si>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</si>
  <si>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</si>
  <si>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</si>
  <si>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</si>
  <si>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</si>
  <si>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</si>
  <si>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</si>
  <si>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</si>
  <si>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</si>
  <si>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</si>
  <si>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</si>
  <si>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</si>
  <si>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</si>
  <si>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</si>
  <si>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</si>
  <si>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</si>
  <si>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</si>
  <si>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</si>
  <si>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</si>
  <si>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</si>
  <si>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</si>
  <si>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</si>
  <si>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</si>
  <si>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</si>
  <si>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</si>
  <si>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</si>
  <si>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</si>
  <si>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</si>
  <si>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</si>
  <si>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</si>
  <si>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</si>
  <si>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</si>
  <si>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</si>
  <si>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</si>
  <si>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</si>
  <si>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</si>
  <si>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</si>
  <si>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</si>
  <si>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</si>
  <si>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</si>
  <si>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</si>
  <si>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</si>
  <si>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</si>
  <si>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</si>
  <si>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</si>
  <si>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</si>
  <si>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</si>
  <si>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</si>
  <si>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</si>
  <si>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</si>
  <si>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</si>
  <si>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</si>
  <si>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</si>
  <si>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</si>
  <si>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</si>
  <si>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</si>
  <si>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</si>
  <si>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</si>
  <si>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</si>
  <si>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</si>
  <si>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</si>
  <si>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</si>
  <si>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</si>
  <si>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</si>
  <si>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</si>
  <si>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</si>
  <si>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</si>
  <si>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</si>
  <si>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</si>
  <si>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</si>
  <si>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</si>
  <si>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</si>
  <si>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</si>
  <si>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</si>
  <si>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</si>
  <si>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</si>
  <si>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</si>
  <si>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</si>
  <si>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</si>
  <si>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</si>
  <si>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</si>
  <si>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</si>
  <si>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</si>
  <si>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</si>
  <si>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</si>
  <si>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</si>
  <si>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</si>
  <si>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</si>
  <si>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</si>
  <si>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</si>
  <si>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</si>
  <si>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</si>
  <si>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</si>
  <si>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</si>
  <si>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</si>
  <si>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</si>
  <si>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</si>
  <si>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</si>
  <si>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</si>
  <si>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</si>
  <si>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</si>
  <si>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</si>
  <si>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</si>
  <si>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</si>
  <si>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</si>
  <si>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</si>
  <si>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</si>
  <si>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</si>
  <si>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</si>
  <si>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</si>
  <si>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</si>
  <si>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</si>
  <si>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</si>
  <si>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</si>
  <si>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</si>
  <si>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</si>
  <si>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</si>
  <si>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</si>
  <si>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</si>
  <si>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</si>
  <si>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</si>
  <si>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</si>
  <si>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</si>
  <si>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</si>
  <si>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</si>
  <si>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</si>
  <si>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</si>
  <si>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</si>
  <si>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</si>
  <si>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</si>
  <si>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</si>
  <si>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</si>
  <si>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</si>
  <si>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</si>
  <si>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</si>
  <si>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</si>
  <si>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</si>
  <si>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</si>
  <si>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</si>
  <si>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</si>
  <si>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</si>
  <si>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</si>
  <si>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</si>
  <si>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</si>
  <si>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</si>
  <si>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</si>
  <si>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</si>
  <si>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</si>
  <si>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</si>
  <si>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</si>
  <si>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</si>
  <si>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</si>
  <si>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</si>
  <si>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</si>
  <si>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</si>
  <si>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</si>
  <si>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</si>
  <si>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</si>
  <si>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</si>
  <si>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</si>
  <si>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</si>
  <si>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</si>
  <si>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</si>
  <si>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</si>
  <si>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</si>
  <si>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</si>
  <si>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</si>
  <si>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</si>
  <si>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</si>
  <si>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</si>
  <si>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</si>
  <si>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</si>
  <si>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</si>
  <si>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</si>
  <si>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</si>
  <si>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</si>
  <si>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</si>
  <si>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</si>
  <si>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</si>
  <si>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</si>
  <si>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</si>
  <si>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</si>
  <si>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</si>
  <si>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</si>
  <si>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</si>
  <si>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</si>
  <si>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</si>
  <si>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</si>
  <si>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</si>
  <si>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</si>
  <si>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</si>
  <si>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</si>
  <si>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</si>
  <si>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</si>
  <si>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</si>
  <si>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</si>
  <si>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</si>
  <si>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</si>
  <si>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</si>
  <si>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</si>
  <si>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</si>
  <si>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</si>
  <si>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</si>
  <si>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</si>
  <si>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</si>
  <si>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</si>
  <si>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</si>
  <si>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</si>
  <si>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</si>
  <si>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</si>
  <si>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</si>
  <si>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</si>
  <si>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</si>
  <si>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</si>
  <si>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</si>
  <si>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</si>
  <si>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</si>
  <si>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</si>
  <si>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</si>
  <si>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</si>
  <si>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</si>
  <si>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</si>
  <si>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</si>
  <si>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</si>
  <si>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</si>
  <si>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</si>
  <si>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</si>
  <si>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</si>
  <si>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</si>
  <si>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</si>
  <si>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</si>
  <si>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</si>
  <si>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</si>
  <si>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</si>
  <si>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</si>
  <si>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</si>
  <si>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</si>
  <si>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</si>
  <si>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</si>
  <si>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</si>
  <si>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</si>
  <si>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</si>
  <si>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</si>
  <si>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</si>
  <si>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</si>
  <si>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</si>
  <si>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</si>
  <si>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</si>
  <si>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</si>
  <si>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</si>
  <si>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</si>
  <si>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</si>
  <si>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</si>
  <si>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</si>
  <si>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</si>
  <si>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</si>
  <si>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</si>
  <si>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</si>
  <si>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</si>
  <si>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</si>
  <si>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</si>
  <si>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</si>
  <si>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</si>
  <si>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</si>
  <si>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</si>
  <si>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</si>
  <si>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</si>
  <si>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</si>
  <si>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</si>
  <si>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</si>
  <si>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</si>
  <si>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</si>
  <si>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</si>
  <si>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</si>
  <si>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</si>
  <si>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</si>
  <si>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</si>
  <si>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</si>
  <si>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</si>
  <si>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</si>
  <si>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</si>
  <si>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</si>
  <si>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</si>
  <si>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</si>
  <si>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</si>
  <si>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</si>
  <si>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</si>
  <si>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</si>
  <si>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</si>
  <si>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</si>
  <si>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</si>
  <si>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</si>
  <si>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</si>
  <si>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</si>
  <si>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</si>
  <si>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</si>
  <si>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</si>
  <si>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</si>
  <si>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</si>
  <si>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</si>
  <si>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</si>
  <si>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</si>
  <si>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</si>
  <si>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</si>
  <si>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</si>
  <si>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</si>
  <si>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</si>
  <si>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</si>
  <si>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</si>
  <si>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</si>
  <si>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</si>
  <si>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</si>
  <si>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</si>
  <si>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</si>
  <si>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</si>
  <si>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</si>
  <si>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</si>
  <si>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</si>
  <si>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</si>
  <si>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</si>
  <si>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</si>
  <si>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</si>
  <si>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</si>
  <si>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</si>
  <si>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</si>
  <si>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</si>
  <si>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</si>
  <si>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</si>
  <si>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</si>
  <si>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</si>
  <si>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</si>
  <si>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</si>
  <si>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</si>
  <si>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</si>
  <si>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</si>
  <si>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</si>
  <si>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</si>
  <si>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</si>
  <si>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</si>
  <si>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</si>
  <si>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</si>
  <si>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</si>
  <si>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</si>
  <si>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</si>
  <si>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</si>
  <si>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</si>
  <si>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</si>
  <si>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</si>
  <si>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</si>
  <si>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</si>
  <si>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</si>
  <si>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</si>
  <si>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</si>
  <si>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</si>
  <si>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</si>
  <si>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</si>
  <si>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</si>
  <si>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</si>
  <si>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</si>
  <si>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</si>
  <si>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</si>
  <si>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</si>
  <si>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</si>
  <si>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</si>
  <si>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</si>
  <si>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</si>
  <si>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</si>
  <si>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</si>
  <si>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</si>
  <si>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</si>
  <si>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</si>
  <si>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</si>
  <si>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</si>
  <si>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</si>
  <si>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</si>
  <si>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</si>
  <si>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</si>
  <si>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</si>
  <si>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</si>
  <si>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</si>
  <si>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</si>
  <si>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</si>
  <si>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</si>
  <si>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</si>
  <si>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</si>
  <si>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</si>
  <si>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</si>
  <si>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</si>
  <si>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</si>
  <si>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</si>
  <si>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</si>
  <si>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</si>
  <si>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</si>
  <si>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</si>
  <si>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</si>
  <si>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</si>
  <si>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</si>
  <si>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</si>
  <si>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</si>
  <si>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</si>
  <si>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</si>
  <si>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</si>
  <si>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</si>
  <si>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</si>
  <si>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</si>
  <si>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</si>
  <si>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</si>
  <si>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</si>
  <si>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</si>
  <si>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</si>
  <si>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</si>
  <si>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</si>
  <si>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</si>
  <si>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</si>
  <si>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</si>
  <si>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</si>
  <si>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</si>
  <si>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</si>
  <si>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</si>
  <si>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</si>
  <si>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</si>
  <si>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</si>
  <si>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</si>
  <si>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</si>
  <si>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</si>
  <si>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</si>
  <si>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</si>
  <si>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</si>
  <si>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</si>
  <si>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</si>
  <si>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</si>
  <si>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</si>
  <si>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</si>
  <si>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</si>
  <si>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</si>
  <si>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</si>
  <si>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</si>
  <si>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</si>
  <si>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</si>
  <si>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</si>
  <si>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</si>
  <si>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</si>
  <si>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</si>
  <si>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</si>
  <si>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</si>
  <si>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</si>
  <si>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</si>
  <si>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</si>
  <si>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</si>
  <si>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</si>
  <si>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</si>
  <si>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</si>
  <si>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</si>
  <si>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</si>
  <si>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</si>
  <si>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</si>
  <si>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</si>
  <si>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</si>
  <si>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</si>
  <si>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</si>
  <si>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</si>
  <si>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</si>
  <si>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</si>
  <si>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</si>
  <si>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</si>
  <si>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</si>
  <si>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</si>
  <si>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</si>
  <si>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</si>
  <si>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</si>
  <si>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</si>
  <si>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</si>
  <si>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</si>
  <si>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</si>
  <si>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</si>
  <si>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</si>
  <si>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</si>
  <si>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</si>
  <si>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</si>
  <si>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</si>
  <si>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</si>
  <si>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</si>
  <si>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</si>
  <si>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</si>
  <si>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</si>
  <si>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</si>
  <si>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</si>
  <si>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</si>
  <si>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</si>
  <si>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</si>
  <si>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</si>
  <si>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</si>
  <si>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</si>
  <si>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</si>
  <si>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</si>
  <si>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</si>
  <si>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</si>
  <si>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</si>
  <si>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</si>
  <si>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</si>
  <si>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</si>
  <si>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</si>
  <si>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</si>
  <si>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</si>
  <si>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</si>
  <si>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</si>
  <si>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</si>
  <si>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</si>
  <si>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</si>
  <si>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</si>
  <si>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</si>
  <si>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</si>
  <si>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</si>
  <si>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</si>
  <si>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</si>
  <si>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</si>
  <si>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</si>
  <si>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</si>
  <si>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</si>
  <si>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</si>
  <si>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</si>
  <si>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</si>
  <si>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</si>
  <si>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</si>
  <si>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</si>
  <si>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</si>
  <si>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</si>
  <si>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</si>
  <si>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</si>
  <si>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</si>
  <si>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</si>
  <si>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</si>
  <si>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</si>
  <si>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</si>
  <si>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</si>
  <si>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</si>
  <si>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</si>
  <si>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</si>
  <si>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</si>
  <si>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</si>
  <si>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</si>
  <si>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</si>
  <si>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</si>
  <si>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</si>
  <si>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</si>
  <si>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</si>
  <si>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</si>
  <si>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</si>
  <si>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</si>
  <si>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</si>
  <si>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</si>
  <si>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</si>
  <si>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</si>
  <si>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</si>
  <si>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</si>
  <si>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</si>
  <si>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</si>
  <si>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</si>
  <si>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</si>
  <si>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</si>
  <si>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</si>
  <si>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</si>
  <si>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</si>
  <si>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</si>
  <si>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</si>
  <si>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</si>
  <si>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</si>
  <si>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</si>
  <si>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</si>
  <si>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</si>
  <si>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</si>
  <si>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</si>
  <si>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</si>
  <si>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</si>
  <si>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</si>
  <si>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</si>
  <si>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</si>
  <si>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</si>
  <si>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</si>
  <si>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</si>
  <si>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</si>
  <si>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</si>
  <si>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</si>
  <si>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</si>
  <si>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</si>
  <si>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</si>
  <si>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</si>
  <si>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</si>
  <si>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</si>
  <si>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</si>
  <si>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</si>
  <si>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</si>
  <si>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</si>
  <si>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</si>
  <si>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</si>
  <si>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</si>
  <si>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</si>
  <si>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</si>
  <si>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</si>
  <si>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</si>
  <si>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</si>
  <si>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</si>
  <si>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</si>
  <si>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</si>
  <si>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</si>
  <si>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</si>
  <si>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</si>
  <si>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</si>
  <si>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</si>
  <si>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</si>
  <si>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</si>
  <si>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</si>
  <si>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</si>
  <si>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</si>
  <si>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</si>
  <si>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</si>
  <si>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</si>
  <si>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</si>
  <si>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</si>
  <si>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</si>
  <si>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</si>
  <si>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</si>
  <si>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</si>
  <si>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</si>
  <si>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</si>
  <si>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</si>
  <si>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</si>
  <si>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</si>
  <si>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</si>
  <si>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</si>
  <si>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</si>
  <si>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</si>
  <si>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</si>
  <si>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</si>
  <si>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</si>
  <si>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</si>
  <si>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</si>
  <si>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</si>
  <si>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</si>
  <si>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</si>
  <si>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</si>
  <si>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</si>
  <si>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</si>
  <si>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</si>
  <si>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</si>
  <si>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</si>
  <si>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</si>
  <si>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</si>
  <si>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</si>
  <si>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</si>
  <si>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</si>
  <si>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</si>
  <si>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</si>
  <si>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</si>
  <si>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</si>
  <si>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</si>
  <si>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</si>
  <si>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</si>
  <si>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</si>
  <si>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</si>
  <si>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</si>
  <si>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</si>
  <si>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</si>
  <si>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</si>
  <si>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</si>
  <si>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</si>
  <si>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</si>
  <si>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</si>
  <si>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</si>
  <si>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</si>
  <si>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</si>
  <si>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</si>
  <si>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</si>
  <si>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</si>
  <si>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</si>
  <si>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</si>
  <si>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</si>
  <si>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</si>
  <si>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</si>
  <si>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</si>
  <si>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</si>
  <si>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</si>
  <si>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</si>
  <si>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</si>
  <si>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</si>
  <si>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</si>
  <si>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</si>
  <si>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</si>
  <si>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</si>
  <si>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</si>
  <si>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</si>
  <si>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</si>
  <si>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</si>
  <si>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</si>
  <si>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</si>
  <si>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</si>
  <si>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</si>
  <si>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</si>
  <si>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</si>
  <si>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</si>
  <si>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</si>
  <si>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</si>
  <si>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</si>
  <si>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</si>
  <si>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</si>
  <si>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</si>
  <si>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</si>
  <si>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</si>
  <si>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</si>
  <si>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</si>
  <si>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</si>
  <si>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</si>
  <si>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</si>
  <si>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</si>
  <si>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</si>
  <si>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</si>
  <si>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</si>
  <si>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</si>
  <si>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</si>
  <si>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</si>
  <si>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</si>
  <si>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</si>
  <si>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</si>
  <si>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</si>
  <si>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</si>
  <si>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</si>
  <si>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</si>
  <si>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</si>
  <si>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</si>
  <si>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</si>
  <si>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</si>
  <si>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</si>
  <si>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</si>
  <si>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</si>
  <si>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</si>
  <si>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</si>
  <si>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</si>
  <si>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</si>
  <si>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</si>
  <si>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</si>
  <si>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</si>
  <si>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</si>
  <si>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</si>
  <si>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</si>
  <si>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</si>
  <si>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</si>
  <si>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</si>
  <si>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</si>
  <si>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</si>
  <si>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</si>
  <si>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</si>
  <si>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</si>
  <si>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</si>
  <si>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</si>
  <si>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</si>
  <si>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</si>
  <si>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</si>
  <si>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</si>
  <si>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</si>
  <si>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</si>
  <si>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</si>
  <si>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</si>
  <si>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</si>
  <si>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</si>
  <si>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</si>
  <si>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</si>
  <si>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</si>
  <si>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</si>
  <si>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</si>
  <si>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</si>
  <si>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</si>
  <si>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</si>
  <si>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</si>
  <si>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</si>
  <si>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</si>
  <si>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</si>
  <si>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</si>
  <si>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</si>
  <si>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</si>
  <si>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</si>
  <si>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</si>
  <si>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</si>
  <si>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</si>
  <si>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</si>
  <si>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</si>
  <si>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</si>
  <si>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</si>
  <si>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</si>
  <si>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</si>
  <si>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</si>
  <si>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</si>
  <si>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</si>
  <si>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</si>
  <si>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</si>
  <si>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</si>
  <si>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</si>
  <si>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</si>
  <si>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</si>
  <si>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</si>
  <si>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</si>
  <si>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</si>
  <si>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</si>
  <si>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</si>
  <si>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</si>
  <si>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</si>
  <si>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</si>
  <si>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</si>
  <si>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</si>
  <si>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</si>
  <si>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</si>
  <si>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</si>
  <si>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</si>
  <si>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</si>
  <si>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</si>
  <si>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</si>
  <si>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</si>
  <si>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</si>
  <si>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</si>
  <si>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</si>
  <si>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</si>
  <si>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</si>
  <si>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</si>
  <si>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</si>
  <si>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</si>
  <si>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</si>
  <si>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</si>
  <si>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</si>
  <si>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</si>
  <si>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</si>
  <si>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</si>
  <si>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</si>
  <si>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</si>
  <si>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</si>
  <si>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</si>
  <si>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</si>
  <si>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</si>
  <si>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</si>
  <si>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</si>
  <si>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</si>
  <si>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</si>
  <si>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</si>
  <si>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</si>
  <si>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</si>
  <si>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</si>
  <si>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</si>
  <si>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</si>
  <si>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</si>
  <si>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</si>
  <si>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</si>
  <si>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</si>
  <si>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</si>
  <si>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</si>
  <si>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</si>
  <si>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</si>
  <si>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</si>
  <si>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</si>
  <si>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</si>
  <si>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</si>
  <si>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</si>
  <si>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</si>
  <si>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</si>
  <si>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</si>
  <si>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</si>
  <si>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</si>
  <si>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</si>
  <si>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</si>
  <si>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</si>
  <si>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</si>
  <si>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</si>
  <si>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</si>
  <si>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</si>
  <si>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</si>
  <si>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</si>
  <si>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</si>
  <si>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</si>
  <si>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</si>
  <si>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</si>
  <si>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</si>
  <si>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</si>
  <si>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</si>
  <si>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</si>
  <si>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</si>
  <si>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</si>
  <si>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</si>
  <si>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</si>
  <si>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</si>
  <si>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</si>
  <si>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</si>
  <si>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</si>
  <si>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</si>
  <si>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</si>
  <si>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</si>
  <si>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</si>
  <si>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</si>
  <si>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</si>
  <si>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</si>
  <si>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</si>
  <si>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</si>
  <si>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</si>
  <si>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</si>
  <si>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</si>
  <si>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</si>
  <si>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</si>
  <si>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</si>
  <si>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</si>
  <si>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</si>
  <si>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</si>
  <si>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</si>
  <si>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</si>
  <si>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</si>
  <si>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</si>
  <si>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</si>
  <si>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</si>
  <si>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</si>
  <si>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</si>
  <si>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</si>
  <si>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</si>
  <si>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</si>
  <si>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</si>
  <si>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</si>
  <si>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</si>
  <si>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</si>
  <si>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</si>
  <si>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</si>
  <si>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</si>
  <si>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</si>
  <si>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</si>
  <si>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</si>
  <si>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</si>
  <si>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</si>
  <si>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</si>
  <si>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</si>
  <si>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</si>
  <si>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</si>
  <si>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</si>
  <si>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</si>
  <si>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</si>
  <si>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</si>
  <si>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</si>
  <si>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</si>
  <si>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</si>
  <si>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</si>
  <si>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</si>
  <si>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</si>
  <si>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</si>
  <si>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</si>
  <si>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</si>
  <si>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</si>
  <si>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</si>
  <si>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</si>
  <si>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</si>
  <si>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</si>
  <si>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</si>
  <si>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</si>
  <si>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</si>
  <si>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</si>
  <si>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</si>
  <si>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</si>
  <si>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</si>
  <si>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</si>
  <si>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</si>
  <si>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</si>
  <si>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</si>
  <si>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</si>
  <si>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</si>
  <si>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</si>
  <si>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</si>
  <si>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</si>
  <si>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</si>
  <si>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</si>
  <si>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</si>
  <si>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</si>
  <si>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</si>
  <si>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</si>
  <si>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</si>
  <si>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</si>
  <si>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</si>
  <si>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</si>
  <si>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</si>
  <si>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</si>
  <si>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</si>
  <si>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</si>
  <si>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</si>
  <si>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</si>
  <si>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</si>
  <si>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</si>
  <si>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</si>
  <si>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</si>
  <si>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</si>
  <si>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</si>
  <si>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</si>
  <si>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</si>
  <si>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</si>
  <si>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</si>
  <si>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</si>
  <si>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</si>
  <si>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</si>
  <si>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</si>
  <si>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</si>
  <si>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</si>
  <si>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</si>
  <si>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</si>
  <si>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</si>
  <si>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</si>
  <si>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</si>
  <si>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</si>
  <si>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</si>
  <si>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</si>
  <si>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</si>
  <si>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</si>
  <si>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</si>
  <si>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</si>
  <si>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</si>
  <si>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</si>
  <si>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</si>
  <si>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</si>
  <si>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</si>
  <si>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</si>
  <si>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</si>
  <si>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</si>
  <si>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</si>
  <si>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</si>
  <si>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</si>
  <si>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</si>
  <si>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</si>
  <si>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</si>
  <si>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</si>
  <si>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</si>
  <si>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</si>
  <si>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</si>
  <si>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</si>
  <si>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</si>
  <si>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</si>
  <si>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</si>
  <si>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</si>
  <si>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</si>
  <si>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</si>
  <si>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</si>
  <si>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</si>
  <si>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</si>
  <si>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</si>
  <si>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</si>
  <si>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</si>
  <si>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</si>
  <si>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</si>
  <si>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</si>
  <si>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</si>
  <si>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</si>
  <si>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</si>
  <si>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</si>
  <si>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</si>
  <si>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</si>
  <si>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</si>
  <si>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</si>
  <si>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</si>
  <si>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</si>
  <si>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</si>
  <si>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</si>
  <si>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</si>
  <si>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</si>
  <si>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</si>
  <si>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</si>
  <si>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</si>
  <si>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</si>
  <si>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</si>
  <si>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</si>
  <si>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</si>
  <si>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</si>
  <si>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</si>
  <si>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</si>
  <si>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</si>
  <si>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</si>
  <si>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</si>
  <si>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</si>
  <si>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</si>
  <si>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</si>
  <si>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</si>
  <si>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</si>
  <si>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</si>
  <si>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</si>
  <si>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</si>
  <si>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</si>
  <si>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</si>
  <si>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</si>
  <si>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</si>
  <si>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</si>
  <si>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</si>
  <si>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</si>
  <si>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</si>
  <si>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</si>
  <si>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</si>
  <si>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</si>
  <si>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</si>
  <si>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</si>
  <si>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</si>
  <si>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</si>
  <si>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</si>
  <si>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</si>
  <si>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</si>
  <si>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</si>
  <si>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</si>
  <si>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</si>
  <si>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</si>
  <si>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</si>
  <si>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</si>
  <si>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</si>
  <si>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</si>
  <si>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</si>
  <si>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</si>
  <si>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</si>
  <si>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</si>
  <si>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</si>
  <si>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</si>
  <si>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</si>
  <si>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</si>
  <si>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</si>
  <si>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</si>
  <si>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</si>
  <si>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</si>
  <si>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</si>
  <si>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</si>
  <si>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</si>
  <si>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</si>
  <si>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</si>
  <si>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</si>
  <si>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</si>
  <si>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</si>
  <si>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</si>
  <si>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</si>
  <si>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</si>
  <si>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</si>
  <si>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</si>
  <si>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</si>
  <si>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</si>
  <si>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</si>
  <si>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</si>
  <si>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</si>
  <si>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</si>
  <si>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</si>
  <si>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</si>
  <si>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</si>
  <si>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</si>
  <si>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</si>
  <si>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</si>
  <si>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</si>
  <si>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</si>
  <si>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</si>
  <si>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</si>
  <si>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</si>
  <si>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</si>
  <si>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</si>
  <si>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</si>
  <si>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</si>
  <si>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</si>
  <si>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</si>
  <si>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</si>
  <si>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</si>
  <si>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</si>
  <si>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</si>
  <si>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</si>
  <si>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</si>
  <si>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</si>
  <si>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</si>
  <si>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</si>
  <si>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</si>
  <si>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</si>
  <si>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</si>
  <si>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</si>
  <si>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</si>
  <si>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</si>
  <si>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</si>
  <si>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</si>
  <si>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</si>
  <si>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</si>
  <si>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</si>
  <si>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</si>
  <si>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</si>
  <si>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</si>
  <si>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</si>
  <si>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</si>
  <si>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</si>
  <si>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</si>
  <si>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</si>
  <si>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</si>
  <si>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</si>
  <si>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</si>
  <si>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</si>
  <si>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</si>
  <si>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</si>
  <si>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</si>
  <si>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</si>
  <si>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</si>
  <si>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</si>
  <si>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</si>
  <si>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</si>
  <si>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</si>
  <si>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</si>
  <si>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</si>
  <si>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</si>
  <si>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</si>
  <si>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</si>
  <si>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</si>
  <si>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</si>
  <si>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</si>
  <si>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</si>
  <si>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</si>
  <si>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</si>
  <si>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</si>
  <si>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</si>
  <si>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</si>
  <si>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</si>
  <si>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</si>
  <si>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</si>
  <si>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</si>
  <si>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</si>
  <si>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</si>
  <si>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</si>
  <si>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</si>
  <si>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</si>
  <si>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</si>
  <si>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</si>
  <si>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</si>
  <si>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</si>
  <si>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</si>
  <si>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</si>
  <si>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</si>
  <si>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</si>
  <si>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</si>
  <si>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</si>
  <si>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</si>
  <si>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</si>
  <si>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</si>
  <si>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</si>
  <si>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</si>
  <si>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</si>
  <si>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</si>
  <si>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</si>
  <si>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</si>
  <si>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</si>
  <si>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</si>
  <si>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</si>
  <si>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</si>
  <si>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</si>
  <si>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</si>
  <si>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</si>
  <si>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</si>
  <si>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</si>
  <si>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</si>
  <si>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</si>
  <si>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</si>
  <si>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</si>
  <si>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</si>
  <si>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</si>
  <si>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</si>
  <si>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</si>
  <si>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</si>
  <si>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</si>
  <si>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</si>
  <si>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</si>
  <si>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</si>
  <si>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</si>
  <si>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</si>
  <si>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</si>
  <si>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</si>
  <si>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</si>
  <si>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</si>
  <si>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</si>
  <si>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</si>
  <si>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</si>
  <si>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</si>
  <si>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</si>
  <si>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</si>
  <si>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</si>
  <si>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</si>
  <si>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</si>
  <si>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</si>
  <si>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</si>
  <si>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</si>
  <si>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</si>
  <si>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</si>
  <si>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</si>
  <si>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</si>
  <si>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</si>
  <si>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</si>
  <si>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</si>
  <si>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</si>
  <si>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</si>
  <si>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</si>
  <si>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</si>
  <si>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</si>
  <si>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</si>
  <si>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</si>
  <si>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</si>
  <si>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</si>
  <si>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</si>
  <si>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</si>
  <si>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</si>
  <si>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</si>
  <si>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</si>
  <si>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</si>
  <si>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</si>
  <si>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</si>
  <si>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</si>
  <si>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</si>
  <si>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</si>
  <si>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</si>
  <si>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</si>
  <si>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</si>
  <si>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</si>
  <si>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</si>
  <si>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</si>
  <si>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</si>
  <si>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</si>
  <si>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</si>
  <si>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</si>
  <si>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</si>
  <si>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</si>
  <si>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</si>
  <si>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</si>
  <si>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</si>
  <si>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</si>
  <si>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</si>
  <si>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</si>
  <si>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</si>
  <si>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</si>
  <si>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</si>
  <si>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</si>
  <si>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</si>
  <si>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</si>
  <si>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</si>
  <si>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</si>
  <si>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</si>
  <si>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</si>
  <si>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</si>
  <si>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</si>
  <si>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</si>
  <si>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</si>
  <si>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</si>
  <si>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</si>
  <si>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</si>
  <si>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</si>
  <si>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</si>
  <si>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</si>
  <si>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</si>
  <si>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</si>
  <si>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</si>
  <si>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</si>
  <si>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</si>
  <si>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</si>
  <si>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</si>
  <si>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</si>
  <si>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</si>
  <si>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</si>
  <si>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</si>
  <si>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</si>
  <si>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</si>
  <si>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</si>
  <si>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</si>
  <si>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</si>
  <si>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</si>
  <si>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</si>
  <si>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</si>
  <si>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</si>
  <si>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</si>
  <si>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</si>
  <si>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</si>
  <si>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</si>
  <si>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</si>
  <si>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</si>
  <si>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</si>
  <si>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</si>
  <si>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</si>
  <si>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</si>
  <si>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</si>
  <si>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</si>
  <si>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</si>
  <si>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</si>
  <si>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</si>
  <si>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</si>
  <si>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</si>
  <si>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</si>
  <si>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</si>
  <si>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</si>
  <si>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</si>
  <si>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</si>
  <si>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</si>
  <si>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</si>
  <si>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</si>
  <si>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</si>
  <si>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</si>
  <si>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</si>
  <si>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</si>
  <si>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</si>
  <si>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</si>
  <si>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</si>
  <si>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</si>
  <si>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</si>
  <si>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</si>
  <si>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</si>
  <si>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</si>
  <si>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</si>
  <si>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</si>
  <si>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</si>
  <si>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</si>
  <si>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</si>
  <si>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</si>
  <si>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</si>
  <si>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</si>
  <si>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</si>
  <si>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</si>
  <si>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</si>
  <si>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</si>
  <si>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</si>
  <si>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</si>
  <si>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</si>
  <si>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</si>
  <si>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</si>
  <si>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</si>
  <si>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</si>
  <si>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</si>
  <si>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</si>
  <si>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</si>
  <si>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</si>
  <si>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</si>
  <si>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</si>
  <si>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</si>
  <si>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</si>
  <si>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</si>
  <si>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</si>
  <si>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</si>
  <si>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</si>
  <si>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</si>
  <si>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</si>
  <si>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</si>
  <si>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</si>
  <si>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</si>
  <si>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</si>
  <si>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</si>
  <si>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</si>
  <si>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</si>
  <si>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</si>
  <si>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</si>
  <si>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</si>
  <si>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</si>
  <si>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</si>
  <si>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</si>
  <si>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</si>
  <si>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</si>
  <si>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</si>
  <si>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</si>
  <si>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</si>
  <si>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</si>
  <si>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</si>
  <si>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</si>
  <si>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</si>
  <si>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</si>
  <si>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</si>
  <si>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</si>
  <si>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</si>
  <si>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</si>
  <si>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</si>
  <si>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</si>
  <si>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</si>
  <si>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</si>
  <si>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</si>
  <si>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</si>
  <si>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</si>
  <si>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</si>
  <si>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</si>
  <si>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</si>
  <si>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</si>
  <si>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</si>
  <si>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</si>
  <si>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</si>
  <si>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</si>
  <si>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</si>
  <si>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</si>
  <si>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</si>
  <si>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</si>
  <si>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</si>
  <si>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</si>
  <si>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</si>
  <si>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</si>
  <si>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</si>
  <si>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</si>
  <si>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</si>
  <si>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</si>
  <si>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</si>
  <si>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</si>
  <si>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</si>
  <si>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</si>
  <si>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</si>
  <si>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</si>
  <si>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</si>
  <si>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</si>
  <si>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</si>
  <si>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</si>
  <si>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</si>
  <si>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</si>
  <si>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</si>
  <si>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</si>
  <si>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</si>
  <si>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</si>
  <si>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</si>
  <si>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</si>
  <si>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</si>
  <si>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</si>
  <si>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</si>
  <si>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</si>
  <si>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</si>
  <si>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</si>
  <si>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</si>
  <si>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</si>
  <si>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</si>
  <si>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</si>
  <si>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</si>
  <si>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</si>
  <si>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</si>
  <si>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</si>
  <si>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</si>
  <si>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</si>
  <si>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</si>
  <si>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</si>
  <si>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</si>
  <si>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</si>
  <si>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</si>
  <si>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</si>
  <si>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</si>
  <si>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</si>
  <si>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</si>
  <si>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</si>
  <si>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</si>
  <si>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</si>
  <si>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</si>
  <si>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</si>
  <si>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</si>
  <si>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</si>
  <si>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</si>
  <si>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</si>
  <si>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</si>
  <si>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</si>
  <si>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</si>
  <si>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</si>
  <si>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</si>
  <si>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</si>
  <si>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</si>
  <si>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</si>
  <si>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</si>
  <si>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</si>
  <si>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</si>
  <si>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</si>
  <si>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</si>
  <si>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</si>
  <si>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</si>
  <si>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</si>
  <si>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</si>
  <si>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</si>
  <si>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</si>
  <si>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</si>
  <si>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</si>
  <si>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</si>
  <si>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</si>
  <si>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</si>
  <si>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</si>
  <si>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</si>
  <si>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</si>
  <si>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</si>
  <si>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</si>
  <si>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</si>
  <si>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</si>
  <si>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</si>
  <si>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</si>
  <si>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</si>
  <si>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</si>
  <si>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</si>
  <si>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</si>
  <si>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</si>
  <si>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</si>
  <si>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</si>
  <si>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</si>
  <si>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</si>
  <si>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</si>
  <si>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</si>
  <si>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</si>
  <si>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</si>
  <si>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</si>
  <si>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</si>
  <si>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</si>
  <si>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</si>
  <si>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</si>
  <si>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</si>
  <si>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</si>
  <si>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</si>
  <si>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</si>
  <si>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</si>
  <si>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</si>
  <si>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</si>
  <si>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</si>
  <si>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</si>
  <si>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</si>
  <si>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</si>
  <si>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</si>
  <si>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</si>
  <si>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</si>
  <si>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</si>
  <si>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</si>
  <si>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</si>
  <si>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</si>
  <si>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</si>
  <si>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</si>
  <si>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</si>
  <si>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</si>
  <si>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</si>
  <si>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</si>
  <si>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</si>
  <si>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</si>
  <si>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</si>
  <si>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</si>
  <si>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</si>
  <si>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</si>
  <si>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</si>
  <si>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</si>
  <si>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</si>
  <si>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</si>
  <si>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</si>
  <si>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</si>
  <si>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</si>
  <si>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</si>
  <si>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</si>
  <si>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</si>
  <si>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</si>
  <si>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</si>
  <si>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</si>
  <si>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</si>
  <si>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</si>
  <si>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</si>
  <si>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</si>
  <si>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</si>
  <si>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</si>
  <si>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</si>
  <si>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</si>
  <si>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</si>
  <si>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</si>
  <si>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</si>
  <si>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</si>
  <si>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</si>
  <si>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</si>
  <si>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</si>
  <si>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</si>
  <si>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</si>
  <si>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</si>
  <si>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</si>
  <si>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</si>
  <si>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</si>
  <si>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</si>
  <si>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</si>
  <si>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</si>
  <si>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</si>
  <si>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</si>
  <si>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</si>
  <si>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</si>
  <si>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</si>
  <si>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</si>
  <si>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</si>
  <si>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</si>
  <si>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</si>
  <si>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</si>
  <si>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</si>
  <si>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</si>
  <si>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</si>
  <si>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</si>
  <si>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</si>
  <si>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</si>
  <si>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</si>
  <si>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</si>
  <si>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</si>
  <si>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</si>
  <si>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</si>
  <si>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</si>
  <si>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</si>
  <si>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</si>
  <si>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</si>
  <si>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</si>
  <si>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</si>
  <si>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</si>
  <si>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</si>
  <si>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</si>
  <si>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</si>
  <si>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</si>
  <si>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</si>
  <si>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</si>
  <si>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</si>
  <si>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</si>
  <si>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</si>
  <si>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</si>
  <si>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</si>
  <si>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</si>
  <si>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</si>
  <si>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</si>
  <si>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</si>
  <si>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</si>
  <si>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</si>
  <si>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</si>
  <si>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</si>
  <si>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</si>
  <si>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</si>
  <si>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</si>
  <si>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</si>
  <si>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</si>
  <si>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</si>
  <si>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</si>
  <si>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</si>
  <si>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</si>
  <si>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</si>
  <si>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</si>
  <si>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</si>
  <si>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</si>
  <si>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</si>
  <si>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</si>
  <si>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</si>
  <si>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</si>
  <si>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</si>
  <si>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</si>
  <si>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</si>
  <si>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</si>
  <si>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</si>
  <si>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</si>
  <si>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</si>
  <si>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</si>
  <si>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</si>
  <si>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</si>
  <si>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</si>
  <si>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</si>
  <si>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</si>
  <si>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</si>
  <si>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</si>
  <si>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</si>
  <si>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</si>
  <si>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</si>
  <si>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</si>
  <si>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</si>
  <si>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</si>
  <si>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</si>
  <si>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</si>
  <si>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</si>
  <si>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</si>
  <si>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</si>
  <si>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</si>
  <si>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</si>
  <si>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</si>
  <si>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</si>
  <si>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</si>
  <si>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</si>
  <si>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</si>
  <si>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</si>
  <si>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</si>
  <si>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</si>
  <si>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</si>
  <si>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</si>
  <si>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</si>
  <si>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</si>
  <si>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</si>
  <si>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</si>
  <si>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</si>
  <si>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</si>
  <si>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</si>
  <si>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</si>
  <si>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</si>
  <si>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</si>
  <si>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</si>
  <si>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</si>
  <si>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</si>
  <si>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</si>
  <si>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</si>
  <si>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</si>
  <si>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</si>
  <si>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</si>
  <si>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</si>
  <si>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</si>
  <si>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</si>
  <si>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</si>
  <si>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</si>
  <si>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</si>
  <si>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</si>
  <si>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</si>
  <si>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</si>
  <si>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</si>
  <si>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</si>
  <si>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</si>
  <si>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</si>
  <si>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</si>
  <si>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</si>
  <si>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</si>
  <si>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</si>
  <si>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</si>
  <si>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</si>
  <si>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</si>
  <si>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</si>
  <si>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</si>
  <si>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</si>
  <si>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</si>
  <si>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</si>
  <si>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</si>
  <si>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</si>
  <si>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</si>
  <si>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</si>
  <si>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</si>
  <si>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</si>
  <si>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</si>
  <si>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</si>
  <si>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</si>
  <si>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</si>
  <si>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</si>
  <si>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</si>
  <si>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</si>
  <si>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</si>
  <si>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</si>
  <si>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</si>
  <si>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</si>
  <si>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</si>
  <si>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</si>
  <si>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</si>
  <si>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</si>
  <si>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</si>
  <si>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</si>
  <si>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</si>
  <si>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</si>
  <si>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</si>
  <si>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</si>
  <si>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</si>
  <si>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</si>
  <si>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</si>
  <si>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</si>
  <si>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</si>
  <si>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</si>
  <si>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</si>
  <si>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</si>
  <si>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</si>
  <si>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</si>
  <si>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</si>
  <si>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</si>
  <si>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</si>
  <si>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</si>
  <si>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</si>
  <si>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</si>
  <si>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</si>
  <si>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</si>
  <si>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</si>
  <si>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</si>
  <si>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</si>
  <si>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</si>
  <si>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</si>
  <si>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</si>
  <si>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</si>
  <si>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</si>
  <si>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</si>
  <si>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</si>
  <si>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</si>
  <si>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</si>
  <si>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</si>
  <si>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</si>
  <si>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</si>
  <si>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</si>
  <si>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</si>
  <si>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</si>
  <si>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</si>
  <si>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</si>
  <si>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</si>
  <si>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</si>
  <si>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</si>
  <si>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</si>
  <si>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</si>
  <si>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</si>
  <si>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</si>
  <si>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</si>
  <si>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</si>
  <si>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</si>
  <si>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</si>
  <si>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</si>
  <si>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</si>
  <si>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</si>
  <si>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</si>
  <si>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</si>
  <si>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</si>
  <si>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</si>
  <si>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</si>
  <si>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</si>
  <si>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</si>
  <si>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</si>
  <si>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</si>
  <si>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</si>
  <si>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</si>
  <si>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</si>
  <si>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</si>
  <si>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</si>
  <si>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</si>
  <si>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</si>
  <si>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</si>
  <si>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</si>
  <si>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</si>
  <si>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</si>
  <si>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</si>
  <si>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</si>
  <si>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</si>
  <si>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</si>
  <si>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</si>
  <si>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</si>
  <si>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</si>
  <si>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</si>
  <si>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</si>
  <si>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</si>
  <si>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</si>
  <si>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</si>
  <si>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</si>
  <si>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</si>
  <si>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</si>
  <si>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</si>
  <si>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</si>
  <si>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</si>
  <si>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</si>
  <si>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</si>
  <si>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</si>
  <si>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</si>
  <si>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</si>
  <si>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</si>
  <si>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</si>
  <si>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</si>
  <si>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</si>
  <si>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</si>
  <si>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</si>
  <si>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</si>
  <si>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</si>
  <si>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</si>
  <si>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</si>
  <si>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</si>
  <si>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</si>
  <si>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</si>
  <si>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</si>
  <si>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</si>
  <si>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</si>
  <si>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</si>
  <si>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</si>
  <si>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</si>
  <si>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</si>
  <si>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</si>
  <si>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</si>
  <si>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</si>
  <si>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</si>
  <si>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</si>
  <si>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</si>
  <si>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</si>
  <si>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</si>
  <si>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</si>
  <si>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</si>
  <si>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</si>
  <si>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</si>
  <si>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</si>
  <si>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</si>
  <si>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</si>
  <si>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</si>
  <si>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</si>
  <si>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</si>
  <si>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</si>
  <si>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</si>
  <si>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</si>
  <si>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</si>
  <si>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</si>
  <si>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</si>
  <si>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</si>
  <si>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</si>
  <si>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</si>
  <si>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</si>
  <si>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</si>
  <si>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</si>
  <si>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</si>
  <si>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</si>
  <si>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</si>
  <si>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</si>
  <si>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</si>
  <si>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</si>
  <si>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</si>
  <si>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</si>
  <si>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</si>
  <si>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</si>
  <si>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</si>
  <si>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</si>
  <si>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</si>
  <si>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</si>
  <si>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</si>
  <si>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</si>
  <si>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</si>
  <si>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</si>
  <si>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</si>
  <si>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</si>
  <si>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</si>
  <si>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</si>
  <si>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</si>
  <si>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</si>
  <si>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</si>
  <si>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</si>
  <si>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</si>
  <si>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</si>
  <si>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</si>
  <si>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</si>
  <si>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</si>
  <si>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</si>
  <si>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</si>
  <si>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</si>
  <si>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</si>
  <si>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</si>
  <si>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</si>
  <si>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</si>
  <si>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</si>
  <si>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</si>
  <si>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</si>
  <si>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</si>
  <si>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</si>
  <si>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</si>
  <si>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</si>
  <si>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</si>
  <si>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</si>
  <si>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</si>
  <si>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</si>
  <si>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</si>
  <si>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</si>
  <si>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</si>
  <si>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</si>
  <si>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</si>
  <si>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</si>
  <si>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</si>
  <si>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</si>
  <si>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</si>
  <si>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</si>
  <si>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</si>
  <si>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</si>
  <si>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</si>
  <si>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</si>
  <si>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</si>
  <si>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</si>
  <si>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</si>
  <si>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</si>
  <si>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</si>
  <si>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</si>
  <si>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</si>
  <si>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</si>
  <si>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</si>
  <si>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</si>
  <si>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</si>
  <si>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</si>
  <si>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</si>
  <si>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</si>
  <si>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</si>
  <si>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</si>
  <si>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</si>
  <si>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</si>
  <si>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</si>
  <si>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</si>
  <si>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</si>
  <si>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</si>
  <si>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</si>
  <si>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</si>
  <si>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</si>
  <si>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</si>
  <si>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</si>
  <si>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</si>
  <si>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</si>
  <si>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</si>
  <si>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</si>
  <si>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</si>
  <si>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</si>
  <si>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</si>
  <si>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</si>
  <si>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</si>
  <si>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</si>
  <si>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</si>
  <si>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</si>
  <si>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</si>
  <si>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</si>
  <si>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</si>
  <si>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</si>
  <si>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</si>
  <si>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</si>
  <si>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</si>
  <si>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</si>
  <si>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</si>
  <si>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</si>
  <si>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</si>
  <si>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</si>
  <si>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</si>
  <si>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</si>
  <si>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</si>
  <si>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</si>
  <si>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</si>
  <si>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</si>
  <si>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</si>
  <si>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</si>
  <si>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</si>
  <si>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</si>
  <si>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</si>
  <si>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</si>
  <si>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</si>
  <si>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</si>
  <si>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</si>
  <si>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</si>
  <si>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</si>
  <si>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</si>
  <si>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</si>
  <si>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</si>
  <si>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</si>
  <si>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</si>
  <si>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</si>
  <si>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</si>
  <si>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</si>
  <si>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</si>
  <si>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</si>
  <si>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</si>
  <si>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</si>
  <si>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</si>
  <si>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</si>
  <si>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</si>
  <si>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</si>
  <si>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</si>
  <si>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</si>
  <si>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</si>
  <si>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</si>
  <si>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</si>
  <si>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</si>
  <si>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</si>
  <si>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</si>
  <si>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</si>
  <si>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</si>
  <si>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</si>
  <si>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</si>
  <si>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</si>
  <si>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</si>
  <si>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</si>
  <si>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</si>
  <si>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</si>
  <si>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</si>
  <si>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</si>
  <si>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</si>
  <si>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</si>
  <si>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</si>
  <si>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</si>
  <si>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</si>
  <si>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</si>
  <si>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</si>
  <si>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</si>
  <si>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</si>
  <si>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</si>
  <si>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</si>
  <si>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</si>
  <si>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</si>
  <si>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</si>
  <si>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</si>
  <si>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</si>
  <si>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</si>
  <si>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</si>
  <si>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</si>
  <si>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</si>
  <si>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</si>
  <si>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</si>
  <si>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</si>
  <si>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</si>
  <si>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</si>
  <si>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</si>
  <si>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</si>
  <si>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</si>
  <si>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</si>
  <si>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</si>
  <si>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</si>
  <si>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</si>
  <si>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</si>
  <si>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</si>
  <si>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</si>
  <si>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</si>
  <si>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</si>
  <si>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</si>
  <si>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</si>
  <si>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</si>
  <si>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</si>
  <si>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</si>
  <si>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</si>
  <si>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</si>
  <si>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</si>
  <si>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</si>
  <si>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</si>
  <si>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</si>
  <si>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</si>
  <si>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</si>
  <si>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</si>
  <si>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</si>
  <si>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</si>
  <si>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</si>
  <si>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</si>
  <si>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</si>
  <si>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</si>
  <si>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</si>
  <si>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</si>
  <si>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</si>
  <si>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</si>
  <si>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</si>
  <si>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</si>
  <si>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</si>
  <si>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</si>
  <si>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</si>
  <si>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</si>
  <si>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</si>
  <si>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</si>
  <si>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</si>
  <si>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</si>
  <si>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</si>
  <si>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</si>
  <si>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</si>
  <si>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</si>
  <si>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</si>
  <si>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</si>
  <si>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</si>
  <si>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</si>
  <si>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</si>
  <si>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</si>
  <si>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</si>
  <si>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</si>
  <si>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</si>
  <si>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</si>
  <si>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</si>
  <si>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</si>
  <si>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</si>
  <si>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</si>
  <si>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</si>
  <si>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</si>
  <si>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</si>
  <si>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</si>
  <si>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</si>
  <si>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</si>
  <si>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</si>
  <si>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</si>
  <si>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</si>
  <si>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</si>
  <si>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</si>
  <si>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</si>
  <si>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</si>
  <si>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</si>
  <si>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</si>
  <si>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</si>
  <si>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</si>
  <si>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</si>
  <si>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</si>
  <si>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</si>
  <si>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</si>
  <si>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</si>
  <si>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</si>
  <si>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</si>
  <si>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</si>
  <si>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</si>
  <si>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</si>
  <si>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</si>
  <si>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</si>
  <si>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</si>
  <si>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</si>
  <si>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</si>
  <si>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</si>
  <si>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</si>
  <si>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</si>
  <si>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</si>
  <si>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</si>
  <si>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</si>
  <si>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</si>
  <si>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</si>
  <si>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</si>
  <si>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</si>
  <si>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</si>
  <si>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</si>
  <si>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</si>
  <si>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</si>
  <si>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</si>
  <si>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</si>
  <si>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</si>
  <si>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</si>
  <si>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</si>
  <si>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</si>
  <si>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</si>
  <si>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</si>
  <si>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</si>
  <si>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</si>
  <si>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</si>
  <si>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</si>
  <si>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</si>
  <si>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</si>
  <si>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</si>
  <si>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</si>
  <si>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</si>
  <si>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</si>
  <si>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</si>
  <si>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</si>
  <si>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</si>
  <si>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</si>
  <si>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</si>
  <si>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</si>
  <si>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</si>
  <si>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</si>
  <si>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</si>
  <si>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</si>
  <si>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</si>
  <si>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</si>
  <si>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</si>
  <si>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</si>
  <si>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</si>
  <si>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</si>
  <si>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</si>
  <si>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</si>
  <si>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</si>
  <si>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</si>
  <si>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</si>
  <si>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</si>
  <si>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</si>
  <si>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</si>
  <si>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</si>
  <si>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</si>
  <si>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</si>
  <si>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</si>
  <si>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</si>
  <si>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</si>
  <si>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</si>
  <si>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</si>
  <si>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</si>
  <si>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</si>
  <si>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</si>
  <si>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</si>
  <si>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</si>
  <si>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</si>
  <si>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</si>
  <si>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</si>
  <si>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</si>
  <si>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</si>
  <si>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</si>
  <si>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</si>
  <si>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</si>
  <si>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</si>
  <si>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</si>
  <si>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</si>
  <si>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</si>
  <si>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</si>
  <si>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</si>
  <si>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</si>
  <si>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</si>
  <si>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</si>
  <si>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</si>
  <si>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</si>
  <si>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</si>
  <si>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</si>
  <si>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</si>
  <si>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</si>
  <si>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</si>
  <si>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</si>
  <si>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</si>
  <si>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</si>
  <si>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</si>
  <si>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</si>
  <si>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</si>
  <si>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</si>
  <si>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</si>
  <si>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</si>
  <si>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</si>
  <si>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</si>
  <si>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</si>
  <si>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</si>
  <si>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</si>
  <si>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</si>
  <si>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</si>
  <si>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</si>
  <si>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</si>
  <si>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</si>
  <si>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</si>
  <si>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</si>
  <si>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</si>
  <si>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</si>
  <si>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</si>
  <si>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</si>
  <si>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</si>
  <si>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</si>
  <si>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</si>
  <si>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</si>
  <si>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</si>
  <si>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</si>
  <si>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</si>
  <si>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</si>
  <si>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</si>
  <si>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</si>
  <si>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</si>
  <si>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</si>
  <si>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</si>
  <si>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</si>
  <si>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</si>
  <si>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</si>
  <si>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</si>
  <si>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</si>
  <si>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</si>
  <si>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</si>
  <si>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</si>
  <si>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</si>
  <si>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</si>
  <si>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</si>
  <si>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</si>
  <si>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</si>
  <si>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</si>
  <si>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</si>
  <si>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</si>
  <si>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</si>
  <si>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</si>
  <si>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</si>
  <si>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</si>
  <si>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</si>
  <si>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</si>
  <si>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</si>
  <si>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</si>
  <si>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</si>
  <si>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</si>
  <si>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</si>
  <si>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</si>
  <si>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</si>
  <si>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</si>
  <si>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</si>
  <si>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</si>
  <si>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</si>
  <si>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</si>
  <si>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</si>
  <si>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</si>
  <si>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</si>
  <si>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</si>
  <si>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</si>
  <si>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</si>
  <si>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</si>
  <si>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</si>
  <si>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</si>
  <si>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</si>
  <si>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</si>
  <si>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</si>
  <si>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</si>
  <si>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</si>
  <si>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</si>
  <si>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</si>
  <si>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</si>
  <si>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</si>
  <si>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</si>
  <si>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</si>
  <si>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</si>
  <si>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</si>
  <si>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</si>
  <si>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</si>
  <si>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</si>
  <si>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</si>
  <si>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</si>
  <si>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</si>
  <si>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</si>
  <si>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</si>
  <si>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</si>
  <si>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</si>
  <si>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</si>
  <si>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</si>
  <si>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</si>
  <si>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</si>
  <si>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</si>
  <si>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</si>
  <si>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</si>
  <si>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</si>
  <si>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</si>
  <si>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</si>
  <si>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</si>
  <si>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</si>
  <si>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</si>
  <si>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</si>
  <si>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</si>
  <si>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</si>
  <si>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</si>
  <si>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</si>
  <si>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</si>
  <si>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</si>
  <si>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</si>
  <si>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</si>
  <si>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</si>
  <si>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</si>
  <si>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</si>
  <si>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</si>
  <si>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</si>
  <si>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</si>
  <si>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</si>
  <si>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</si>
  <si>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</si>
  <si>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</si>
  <si>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</si>
  <si>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</si>
  <si>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</si>
  <si>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</si>
  <si>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</si>
  <si>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</si>
  <si>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</si>
  <si>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</si>
  <si>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</si>
  <si>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</si>
  <si>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</si>
  <si>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</si>
  <si>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</si>
  <si>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</si>
  <si>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</si>
  <si>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</si>
  <si>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</si>
  <si>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</si>
  <si>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</si>
  <si>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</si>
  <si>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</si>
  <si>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</si>
  <si>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</si>
  <si>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</si>
  <si>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</si>
  <si>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</si>
  <si>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</si>
  <si>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</si>
  <si>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</si>
  <si>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</si>
  <si>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</si>
  <si>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</si>
  <si>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</si>
  <si>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</si>
  <si>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</si>
  <si>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</si>
  <si>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</si>
  <si>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</si>
  <si>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</si>
  <si>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</si>
  <si>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</si>
  <si>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</si>
  <si>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</si>
  <si>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</si>
  <si>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</si>
  <si>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</si>
  <si>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</si>
  <si>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</si>
  <si>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</si>
  <si>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</si>
  <si>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</si>
  <si>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</si>
  <si>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</si>
  <si>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</si>
  <si>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</si>
  <si>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</si>
  <si>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</si>
  <si>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</si>
  <si>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</si>
  <si>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</si>
  <si>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</si>
  <si>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</si>
  <si>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</si>
  <si>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</si>
  <si>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</si>
  <si>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</si>
  <si>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</si>
  <si>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</si>
  <si>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</si>
  <si>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</si>
  <si>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</si>
  <si>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</si>
  <si>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</si>
  <si>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</si>
  <si>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</si>
  <si>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</si>
  <si>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</si>
  <si>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</si>
  <si>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</si>
  <si>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</si>
  <si>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</si>
  <si>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</si>
  <si>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</si>
  <si>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</si>
  <si>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</si>
  <si>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</si>
  <si>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</si>
  <si>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</si>
  <si>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</si>
  <si>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</si>
  <si>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</si>
  <si>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</si>
  <si>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</si>
  <si>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</si>
  <si>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</si>
  <si>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</si>
  <si>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</si>
  <si>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</si>
  <si>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</si>
  <si>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</si>
  <si>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</si>
  <si>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</si>
  <si>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</si>
  <si>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</si>
  <si>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</si>
  <si>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</si>
  <si>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</si>
  <si>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</si>
  <si>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</si>
  <si>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</si>
  <si>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</si>
  <si>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</si>
  <si>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</si>
  <si>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</si>
  <si>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</si>
  <si>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</si>
  <si>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</si>
  <si>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</si>
  <si>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</si>
  <si>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</si>
  <si>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</si>
  <si>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</si>
  <si>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</si>
  <si>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</si>
  <si>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</si>
  <si>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</si>
  <si>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</si>
  <si>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</si>
  <si>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</si>
  <si>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</si>
  <si>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</si>
  <si>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</si>
  <si>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</si>
  <si>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</si>
  <si>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</si>
  <si>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</si>
  <si>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</si>
  <si>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</si>
  <si>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</si>
  <si>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</si>
  <si>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</si>
  <si>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</si>
  <si>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</si>
  <si>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</si>
  <si>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</si>
  <si>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</si>
  <si>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</si>
  <si>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</si>
  <si>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</si>
  <si>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</si>
  <si>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</si>
  <si>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</si>
  <si>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</si>
  <si>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</si>
  <si>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</si>
  <si>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</si>
  <si>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</si>
  <si>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</si>
  <si>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</si>
  <si>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</si>
  <si>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</si>
  <si>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</si>
  <si>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</si>
  <si>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</si>
  <si>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</si>
  <si>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</si>
  <si>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</si>
  <si>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</si>
  <si>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</si>
  <si>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</si>
  <si>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</si>
  <si>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</si>
  <si>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</si>
  <si>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</si>
  <si>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</si>
  <si>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</si>
  <si>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</si>
  <si>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</si>
  <si>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</si>
  <si>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</si>
  <si>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</si>
  <si>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</si>
  <si>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</si>
  <si>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</si>
  <si>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</si>
  <si>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</si>
  <si>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</si>
  <si>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</si>
  <si>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</si>
  <si>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</si>
  <si>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</si>
  <si>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</si>
  <si>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</si>
  <si>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</si>
  <si>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</si>
  <si>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</si>
  <si>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</si>
  <si>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</si>
  <si>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</si>
  <si>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</si>
  <si>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</si>
  <si>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</si>
  <si>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</si>
  <si>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</si>
  <si>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</si>
  <si>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</si>
  <si>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</si>
  <si>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</si>
  <si>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</si>
  <si>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</si>
  <si>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</si>
  <si>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</si>
  <si>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</si>
  <si>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</si>
  <si>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</si>
  <si>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</si>
  <si>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</si>
  <si>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</si>
  <si>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</si>
  <si>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</si>
  <si>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</si>
  <si>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</si>
  <si>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</si>
  <si>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</si>
  <si>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</si>
  <si>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</si>
  <si>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</si>
  <si>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</si>
  <si>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</si>
  <si>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</si>
  <si>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</si>
  <si>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</si>
  <si>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</si>
  <si>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</si>
  <si>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</si>
  <si>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</si>
  <si>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</si>
  <si>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</si>
  <si>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</si>
  <si>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</si>
  <si>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</si>
  <si>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</si>
  <si>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</si>
  <si>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</si>
  <si>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</si>
  <si>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</si>
  <si>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</si>
  <si>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</si>
  <si>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</si>
  <si>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</si>
  <si>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</si>
  <si>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</si>
  <si>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</si>
  <si>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</si>
  <si>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</si>
  <si>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</si>
  <si>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</si>
  <si>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</si>
  <si>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</si>
  <si>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</si>
  <si>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</si>
  <si>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</si>
  <si>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</si>
  <si>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</si>
  <si>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</si>
  <si>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</si>
  <si>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</si>
  <si>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</si>
  <si>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</si>
  <si>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</si>
  <si>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</si>
  <si>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</si>
  <si>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</si>
  <si>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</si>
  <si>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</si>
  <si>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</si>
  <si>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</si>
  <si>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</si>
  <si>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</si>
  <si>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</si>
  <si>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</si>
  <si>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</si>
  <si>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</si>
  <si>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</si>
  <si>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</si>
  <si>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</si>
  <si>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</si>
  <si>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</si>
  <si>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</si>
  <si>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</si>
  <si>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</si>
  <si>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</si>
  <si>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</si>
  <si>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</si>
  <si>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</si>
  <si>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</si>
  <si>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</si>
  <si>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</si>
  <si>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</si>
  <si>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</si>
  <si>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</si>
  <si>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</si>
  <si>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</si>
  <si>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</si>
  <si>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</si>
  <si>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</si>
  <si>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</si>
  <si>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</si>
  <si>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</si>
  <si>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</si>
  <si>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</si>
  <si>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</si>
  <si>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</si>
  <si>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</si>
  <si>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</si>
  <si>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</si>
  <si>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</si>
  <si>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</si>
  <si>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</si>
  <si>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</si>
  <si>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</si>
  <si>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</si>
  <si>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</si>
  <si>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</si>
  <si>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</si>
  <si>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</si>
  <si>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</si>
  <si>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</si>
  <si>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</si>
  <si>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</si>
  <si>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</si>
  <si>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</si>
  <si>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</si>
  <si>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</si>
  <si>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</si>
  <si>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</si>
  <si>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</si>
  <si>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</si>
  <si>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</si>
  <si>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</si>
  <si>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</si>
  <si>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</si>
  <si>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</si>
  <si>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</si>
  <si>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</si>
  <si>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</si>
  <si>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</si>
  <si>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</si>
  <si>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</si>
  <si>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</si>
  <si>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</si>
  <si>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</si>
  <si>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</si>
  <si>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</si>
  <si>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</si>
  <si>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</si>
  <si>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</si>
  <si>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</si>
  <si>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</si>
  <si>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</si>
  <si>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</si>
  <si>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</si>
  <si>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</si>
  <si>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</si>
  <si>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</si>
  <si>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</si>
  <si>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</si>
  <si>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</si>
  <si>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</si>
  <si>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</si>
  <si>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</si>
  <si>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</si>
  <si>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</si>
  <si>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</si>
  <si>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</si>
  <si>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</si>
  <si>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</si>
  <si>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</si>
  <si>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</si>
  <si>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</si>
  <si>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</si>
  <si>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</si>
  <si>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</si>
  <si>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</si>
  <si>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</si>
  <si>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</si>
  <si>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</si>
  <si>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</si>
  <si>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</si>
  <si>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</si>
  <si>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</si>
  <si>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</si>
  <si>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</si>
  <si>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</si>
  <si>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</si>
  <si>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</si>
  <si>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</si>
  <si>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</si>
  <si>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</si>
  <si>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</si>
  <si>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</si>
  <si>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</si>
  <si>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</si>
  <si>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</si>
  <si>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</si>
  <si>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</si>
  <si>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</si>
  <si>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</si>
  <si>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</si>
  <si>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</si>
  <si>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</si>
  <si>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</si>
  <si>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</si>
  <si>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</si>
  <si>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</si>
  <si>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</si>
  <si>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</si>
  <si>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</si>
  <si>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</si>
  <si>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</si>
  <si>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</si>
  <si>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</si>
  <si>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</si>
  <si>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</si>
  <si>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</si>
  <si>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</si>
  <si>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</si>
  <si>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</si>
  <si>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</si>
  <si>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</si>
  <si>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</si>
  <si>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</si>
  <si>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</si>
  <si>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</si>
  <si>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</si>
  <si>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</si>
  <si>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</si>
  <si>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</si>
  <si>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</si>
  <si>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</si>
  <si>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</si>
  <si>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</si>
  <si>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</si>
  <si>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</si>
  <si>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</si>
  <si>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</si>
  <si>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</si>
  <si>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</si>
  <si>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</si>
  <si>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</si>
  <si>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</si>
  <si>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</si>
  <si>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</si>
  <si>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</si>
  <si>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</si>
  <si>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</si>
  <si>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</si>
  <si>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</si>
  <si>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</si>
  <si>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</si>
  <si>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</si>
  <si>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</si>
  <si>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</si>
  <si>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</si>
  <si>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</si>
  <si>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</si>
  <si>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</si>
  <si>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</si>
  <si>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</si>
  <si>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</si>
  <si>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</si>
  <si>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</si>
  <si>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</si>
  <si>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</si>
  <si>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</si>
  <si>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</si>
  <si>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</si>
  <si>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</si>
  <si>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</si>
  <si>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</si>
  <si>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</si>
  <si>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</si>
  <si>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</si>
  <si>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</si>
  <si>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</si>
  <si>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</si>
  <si>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</si>
  <si>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</si>
  <si>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</si>
  <si>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</si>
  <si>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</si>
  <si>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</si>
  <si>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</si>
  <si>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</si>
  <si>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</si>
  <si>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</si>
  <si>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</si>
  <si>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</si>
  <si>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</si>
  <si>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</si>
  <si>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</si>
  <si>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</si>
  <si>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</si>
  <si>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</si>
  <si>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</si>
  <si>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</si>
  <si>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</si>
  <si>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</si>
  <si>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</si>
  <si>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</si>
  <si>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</si>
  <si>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</si>
  <si>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</si>
  <si>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</si>
  <si>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</si>
  <si>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</si>
  <si>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</si>
  <si>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</si>
  <si>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</si>
  <si>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</si>
  <si>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</si>
  <si>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</si>
  <si>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</si>
  <si>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</si>
  <si>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</si>
  <si>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</si>
  <si>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</si>
  <si>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</si>
  <si>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</si>
  <si>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</si>
  <si>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</si>
  <si>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</si>
  <si>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</si>
  <si>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</si>
  <si>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</si>
  <si>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</si>
  <si>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</si>
  <si>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</si>
  <si>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</si>
  <si>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</si>
  <si>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</si>
  <si>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</si>
  <si>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</si>
  <si>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</si>
  <si>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</si>
  <si>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</si>
  <si>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</si>
  <si>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</si>
  <si>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</si>
  <si>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</si>
  <si>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</si>
  <si>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</si>
  <si>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</si>
  <si>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</si>
  <si>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</si>
  <si>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</si>
  <si>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</si>
  <si>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</si>
  <si>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</si>
  <si>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</si>
  <si>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</si>
  <si>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</si>
  <si>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</si>
  <si>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</si>
  <si>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</si>
  <si>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</si>
  <si>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</si>
  <si>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</si>
  <si>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</si>
  <si>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</si>
  <si>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</si>
  <si>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</si>
  <si>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</si>
  <si>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</si>
  <si>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</si>
  <si>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</si>
  <si>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</si>
  <si>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</si>
  <si>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</si>
  <si>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</si>
  <si>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</si>
  <si>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</si>
  <si>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</si>
  <si>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</si>
  <si>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</si>
  <si>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</si>
  <si>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</si>
  <si>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</si>
  <si>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</si>
  <si>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</si>
  <si>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</si>
  <si>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</si>
  <si>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</si>
  <si>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</si>
  <si>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</si>
  <si>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</si>
  <si>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</si>
  <si>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</si>
  <si>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</si>
  <si>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</si>
  <si>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</si>
  <si>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</si>
  <si>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</si>
  <si>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</si>
  <si>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</si>
  <si>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</si>
  <si>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</si>
  <si>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</si>
  <si>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</si>
  <si>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</si>
  <si>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</si>
  <si>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</si>
  <si>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</si>
  <si>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</si>
  <si>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</si>
  <si>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</si>
  <si>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</si>
  <si>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</si>
  <si>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</si>
  <si>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</si>
  <si>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</si>
  <si>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</si>
  <si>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</si>
  <si>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</si>
  <si>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</si>
  <si>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</si>
  <si>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</si>
  <si>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</si>
  <si>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</si>
  <si>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</si>
  <si>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</si>
  <si>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</si>
  <si>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</si>
  <si>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</si>
  <si>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</si>
  <si>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</si>
  <si>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</si>
  <si>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</si>
  <si>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</si>
  <si>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</si>
  <si>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</si>
  <si>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</si>
  <si>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</si>
  <si>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</si>
  <si>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</si>
  <si>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</si>
  <si>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</si>
  <si>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</si>
  <si>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</si>
  <si>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</si>
  <si>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</si>
  <si>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</si>
  <si>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</si>
  <si>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</si>
  <si>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</si>
  <si>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</si>
  <si>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</si>
  <si>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</si>
  <si>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</si>
  <si>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</si>
  <si>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</si>
  <si>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</si>
  <si>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</si>
  <si>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</si>
  <si>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</si>
  <si>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</si>
  <si>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</si>
  <si>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</si>
  <si>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</si>
  <si>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</si>
  <si>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</si>
  <si>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</si>
  <si>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</si>
  <si>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</si>
  <si>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</si>
  <si>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</si>
  <si>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</si>
  <si>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</si>
  <si>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</si>
  <si>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</si>
  <si>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</si>
  <si>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</si>
  <si>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</si>
  <si>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</si>
  <si>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</si>
  <si>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</si>
  <si>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</si>
  <si>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</si>
  <si>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</si>
  <si>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</si>
  <si>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</si>
  <si>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</si>
  <si>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</si>
  <si>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</si>
  <si>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</si>
  <si>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</si>
  <si>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</si>
  <si>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</si>
  <si>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</si>
  <si>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</si>
  <si>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</si>
  <si>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</si>
  <si>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</si>
  <si>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</si>
  <si>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</si>
  <si>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</si>
  <si>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</si>
  <si>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</si>
  <si>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</si>
  <si>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</si>
  <si>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</si>
  <si>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</si>
  <si>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</si>
  <si>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</si>
  <si>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</si>
  <si>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</si>
  <si>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</si>
  <si>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</si>
  <si>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</si>
  <si>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</si>
  <si>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</si>
  <si>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</si>
  <si>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</si>
  <si>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</si>
  <si>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</si>
  <si>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</si>
  <si>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</si>
  <si>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</si>
  <si>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</si>
  <si>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</si>
  <si>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</si>
  <si>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</si>
  <si>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</si>
  <si>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</si>
  <si>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</si>
  <si>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</si>
  <si>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</si>
  <si>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</si>
  <si>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</si>
  <si>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</si>
  <si>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</si>
  <si>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</si>
  <si>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</si>
  <si>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</si>
  <si>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</si>
  <si>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</si>
  <si>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</si>
  <si>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</si>
  <si>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</si>
  <si>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</si>
  <si>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</si>
  <si>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</si>
  <si>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</si>
  <si>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</si>
  <si>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</si>
  <si>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</si>
  <si>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</si>
  <si>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</si>
  <si>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</si>
  <si>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</si>
  <si>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</si>
  <si>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</si>
  <si>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</si>
  <si>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</si>
  <si>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</si>
  <si>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</si>
  <si>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</si>
  <si>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</si>
  <si>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</si>
  <si>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</si>
  <si>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</si>
  <si>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</si>
  <si>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</si>
  <si>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</si>
  <si>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</si>
  <si>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</si>
  <si>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</si>
  <si>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</si>
  <si>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</si>
  <si>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</si>
  <si>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</si>
  <si>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</si>
  <si>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</si>
  <si>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</si>
  <si>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</si>
  <si>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</si>
  <si>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</si>
  <si>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</si>
  <si>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</si>
  <si>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</si>
  <si>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</si>
  <si>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</si>
  <si>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</si>
  <si>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</si>
  <si>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</si>
  <si>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</si>
  <si>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</si>
  <si>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</si>
  <si>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</si>
  <si>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</si>
  <si>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</si>
  <si>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</si>
  <si>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</si>
  <si>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</si>
  <si>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</si>
  <si>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</si>
  <si>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</si>
  <si>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</si>
  <si>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</si>
  <si>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</si>
  <si>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</si>
  <si>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</si>
  <si>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</si>
  <si>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</si>
  <si>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</si>
  <si>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</si>
  <si>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</si>
  <si>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</si>
  <si>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</si>
  <si>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</si>
  <si>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</si>
  <si>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</si>
  <si>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</si>
  <si>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</si>
  <si>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</si>
  <si>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</si>
  <si>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</si>
  <si>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</si>
  <si>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</si>
  <si>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</si>
  <si>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</si>
  <si>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</si>
  <si>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</si>
  <si>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</si>
  <si>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</si>
  <si>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</si>
  <si>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</si>
  <si>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</si>
  <si>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</si>
  <si>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</si>
  <si>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</si>
  <si>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</si>
  <si>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</si>
  <si>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</si>
  <si>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</si>
  <si>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</si>
  <si>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</si>
  <si>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</si>
  <si>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</si>
  <si>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</si>
  <si>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</si>
  <si>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</si>
  <si>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</si>
  <si>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</si>
  <si>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</si>
  <si>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</si>
  <si>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</si>
  <si>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</si>
  <si>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</si>
  <si>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</si>
  <si>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</si>
  <si>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</si>
  <si>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</si>
  <si>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</si>
  <si>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</si>
  <si>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</si>
  <si>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</si>
  <si>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</si>
  <si>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</si>
  <si>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</si>
  <si>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</si>
  <si>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</si>
  <si>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</si>
  <si>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</si>
  <si>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</si>
  <si>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</si>
  <si>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</si>
  <si>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</si>
  <si>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</si>
  <si>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</si>
  <si>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</si>
  <si>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</si>
  <si>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</si>
  <si>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</si>
  <si>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</si>
  <si>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</si>
  <si>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</si>
  <si>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</si>
  <si>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</si>
  <si>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</si>
  <si>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</si>
  <si>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</si>
  <si>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</si>
  <si>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</si>
  <si>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</si>
  <si>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</si>
  <si>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</si>
  <si>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</si>
  <si>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</si>
  <si>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</si>
  <si>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</si>
  <si>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</si>
  <si>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</si>
  <si>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</si>
  <si>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</si>
  <si>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</si>
  <si>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</si>
  <si>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</si>
  <si>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</si>
  <si>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</si>
  <si>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</si>
  <si>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</si>
  <si>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</si>
  <si>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</si>
  <si>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</si>
  <si>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</si>
  <si>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</si>
  <si>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</si>
  <si>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</si>
  <si>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</si>
  <si>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</si>
  <si>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</si>
  <si>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</si>
  <si>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</si>
  <si>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</si>
  <si>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</si>
  <si>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</si>
  <si>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</si>
  <si>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</si>
  <si>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</si>
  <si>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</si>
  <si>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</si>
  <si>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</si>
  <si>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</si>
  <si>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</si>
  <si>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</si>
  <si>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</si>
  <si>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</si>
  <si>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</si>
  <si>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</si>
  <si>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</si>
  <si>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</si>
  <si>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</si>
  <si>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</si>
  <si>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</si>
  <si>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</si>
  <si>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</si>
  <si>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</si>
  <si>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</si>
  <si>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</si>
  <si>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</si>
  <si>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</si>
  <si>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</si>
  <si>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</si>
  <si>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</si>
  <si>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</si>
  <si>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</si>
  <si>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</si>
  <si>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</si>
  <si>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</si>
  <si>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</si>
  <si>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</si>
  <si>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</si>
  <si>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</si>
  <si>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</si>
  <si>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</si>
  <si>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</si>
  <si>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</si>
  <si>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</si>
  <si>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</si>
  <si>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</si>
  <si>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</si>
  <si>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</si>
  <si>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</si>
  <si>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</si>
  <si>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</si>
  <si>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</si>
  <si>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</si>
  <si>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</si>
  <si>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</si>
  <si>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</si>
  <si>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</si>
  <si>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</si>
  <si>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</si>
  <si>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</si>
  <si>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</si>
  <si>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</si>
  <si>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</si>
  <si>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</si>
  <si>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</si>
  <si>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</si>
  <si>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</si>
  <si>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</si>
  <si>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</si>
  <si>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</si>
  <si>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</si>
  <si>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</si>
  <si>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</si>
  <si>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</si>
  <si>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</si>
  <si>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</si>
  <si>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</si>
  <si>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</si>
  <si>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</si>
  <si>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</si>
  <si>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</si>
  <si>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</si>
  <si>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</si>
  <si>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</si>
  <si>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</si>
  <si>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</si>
  <si>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</si>
  <si>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</si>
  <si>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</si>
  <si>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</si>
  <si>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</si>
  <si>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</si>
  <si>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</si>
  <si>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</si>
  <si>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</si>
  <si>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</si>
  <si>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</si>
  <si>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</si>
  <si>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</si>
  <si>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</si>
  <si>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</si>
  <si>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</si>
  <si>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</si>
  <si>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</si>
  <si>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</si>
  <si>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</si>
  <si>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</si>
  <si>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</si>
  <si>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</si>
  <si>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</si>
  <si>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</si>
  <si>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</si>
  <si>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</si>
  <si>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</si>
  <si>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</si>
  <si>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</si>
  <si>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</si>
  <si>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</si>
  <si>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</si>
  <si>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</si>
  <si>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</si>
  <si>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</si>
  <si>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</si>
  <si>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</si>
  <si>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</si>
  <si>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</si>
  <si>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</si>
  <si>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</si>
  <si>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</si>
  <si>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</si>
  <si>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75 min</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</si>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</sst>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302.83955370370677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0.22252824074530508</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45965.787979629633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45965.787979629633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45965.787979629633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45965.787979629633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45965.787979629633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45965.787979629633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45965.787979629633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45965.787979629633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45965.787979629633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45965.787979629633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45965.787979629633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45965.787979629633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45965.787979629633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45965.787979629633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45965.787979629633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45965.787979629633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45965.787979629633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45965.787979629633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45965.787979629633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45965.787979629633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45965.787979629633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45965.787979629633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45965.787979629633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45965.787979629633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45965.787979629633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45965.787979629633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45965.787979629633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45965.787979629633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45965.787979629633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45965.787979629633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45965.787979629633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45965.787979629633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45965.787979629633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45965.787979629633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45965.787979629633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45965.787979629633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45965.787979629633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45965.787979629633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45965.787979629633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45965.787979629633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45965.787979629633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45965.787979629633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45965.787979629633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45965.787979629633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45965.787979629633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45965.787979629633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45965.787979629633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45965.787979629633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45965.787979629633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45965.787979629633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45965.787979629633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45965.787979629633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45965.787979629633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45965.787979629633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45965.787979629633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45965.787979629633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45965.787979629633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45965.787979629633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45965.787979629633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45965.787979629633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45965.787979629633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45965.787979629633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45965.787979629633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45965.787979629633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45965.787979629633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45965.787979629633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45965.787979629633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45965.787979629633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45965.787979629633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45965.787979629633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45965.787979629633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45965.787979629633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45965.787979629633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45965.787979629633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45965.787979629633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45965.787979629633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45965.787979629633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45965.787979629633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45965.787979629633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45965.787979629633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45965.787979629633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45965.787979629633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45965.787979629633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45965.787979629633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45965.787979629633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45965.787979629633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45965.787979629633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45965.787979629633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45965.787979629633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45965.787979629633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45965.787979629633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45965.787979629633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45965.787979629633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45965.787979629633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45965.787979629633</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45965.787979629633</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D6EC675E-1260-4AB6-9687-CAB12A93A2D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140.78814166667144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7.0458962963020895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4.0225000004284084E-2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45965.787979629633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45965.787979629633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45965.787979629633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45965.787979629633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45965.787979629633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45965.787979629633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45965.787979629633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45965.787979629633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45965.787979629633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45965.787979629633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45965.787979629633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45965.787979629633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45965.787979629633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45965.787979629633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45965.787979629633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45965.787979629633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45965.787979629633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45965.787979629633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45965.787979629633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45965.787979629633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45965.787979629633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45965.787979629633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45965.787979629633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45965.787979629633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45965.787979629633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45965.787979629633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45965.787979629633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45965.787979629633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45965.787979629633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45965.787979629633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45965.787979629633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45965.787979629633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45965.787979629633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45965.787979629633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45965.787979629633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45965.787979629633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45965.787979629633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45965.787979629633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45965.787979629633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45965.787979629633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45965.787979629633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45965.787979629633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45965.787979629633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45965.787979629633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45965.787979629633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45965.787979629633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45965.787979629633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45965.787979629633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45965.787979629633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45965.787979629633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45965.787979629633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45965.787979629633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45965.787979629633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45965.787979629633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45965.787979629633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45965.787979629633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45965.787979629633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45965.787979629633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45965.787979629633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45965.787979629633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45965.787979629633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45965.787979629633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45965.787979629633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45965.787979629633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45965.787979629633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45965.787979629633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45965.787979629633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45965.787979629633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45965.787979629633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45965.787979629633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45965.787979629633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45965.787979629633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45965.787979629633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45965.787979629633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45965.787979629633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45965.787979629633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45965.787979629633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45965.787979629633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45965.787979629633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45965.787979629633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45965.787979629633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45965.787979629633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45965.787979629633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45965.787979629633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45965.787979629633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45965.787979629633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45965.787979629633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45965.787979629633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45965.787979629633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45965.787979629633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45965.787979629633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45965.787979629633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45965.787979629633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45965.787979629633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45965.787979629633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45965.787979629633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45965.787979629633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45965.787979629633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45965.787979629633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45965.787979629633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45965.787979629633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45965.787979629633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45965.787979629633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45965.787979629633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45965.787979629633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45965.787979629633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45965.787979629633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45965.787979629633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45965.787979629633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45965.787979629633</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G14" sqref="F14:G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45965.787979629633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45965.787979629633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45965.787979629633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45965.787979629633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45965.787979629633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45965.787979629633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45965.787979629633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45965.787979629633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45965.787979629633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45965.787979629633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45965.787979629633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45965.787979629633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45965.787979629633</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45965.787979629633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45965.787979629633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45965.787979629633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45965.787979629633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45965.787979629633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45965.787979629633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45965.787979629633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45965.787979629633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45965.787979629633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45965.787979629633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45965.787979629633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45965.787979629633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45965.787979629633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45965.787979629633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45965.787979629633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45965.787979629633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45965.787979629633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45965.787979629633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45965.787979629633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45965.787979629633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45965.787979629633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45965.787979629633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45965.787979629633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45965.787979629633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45965.787979629633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45965.787979629633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45965.787979629633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45965.787979629633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45965.787979629633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45965.787979629633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45965.787979629633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45965.787979629633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45965.787979629633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45965.787979629633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45965.787979629633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45965.787979629633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45965.787979629633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45965.787979629633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45965.787979629633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45965.787979629633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45965.787979629633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45965.787979629633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45965.787979629633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45965.787979629633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45965.787979629633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45965.787979629633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45965.787979629633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45965.787979629633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45965.787979629633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45965.787979629633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45965.787979629633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45965.787979629633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45965.787979629633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45965.787979629633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45965.787979629633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45965.787979629633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45965.787979629633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45965.787979629633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45965.787979629633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45965.787979629633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45965.787979629633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45965.787979629633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45965.787979629633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45965.787979629633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45965.787979629633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45965.787979629633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45965.787979629633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45965.787979629633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45965.787979629633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45965.787979629633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45965.787979629633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45965.787979629633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45965.787979629633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45965.787979629633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45965.787979629633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45965.787979629633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45965.787979629633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45965.787979629633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45965.787979629633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45965.787979629633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45965.787979629633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45965.787979629633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45965.787979629633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45965.787979629633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45965.787979629633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45965.787979629633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45965.787979629633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45965.787979629633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45965.787979629633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45965.787979629633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45965.787979629633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45965.787979629633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45965.787979629633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45965.787979629633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45965.787979629633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45965.787979629633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45965.787979629633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45965.787979629633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45965.787979629633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45965.787979629633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45965.787979629633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45965.787979629633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45965.787979629633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45965.787979629633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45965.787979629633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45965.787979629633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45965.787979629633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45965.787979629633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45965.787979629633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45965.787979629633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45965.787979629633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45965.787979629633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45965.787979629633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45965.787979629633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45965.787979629633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45965.787979629633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45965.787979629633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45965.787979629633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45965.787979629633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45965.787979629633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45965.787979629633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45965.787979629633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45965.787979629633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45965.787979629633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45965.787979629633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45965.787979629633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45965.787979629633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45965.787979629633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45965.787979629633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45965.787979629633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45965.787979629633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45965.787979629633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45965.787979629633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45965.787979629633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45965.787979629633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45965.787979629633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45965.787979629633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45965.787979629633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45965.787979629633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45965.787979629633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45965.787979629633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45965.787979629633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45965.787979629633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45965.787979629633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45965.787979629633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45965.787979629633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45965.787979629633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45965.787979629633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45965.787979629633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45965.787979629633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45965.787979629633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45965.787979629633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45965.787979629633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45965.787979629633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45965.787979629633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45965.787979629633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45965.787979629633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45965.787979629633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45965.787979629633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45965.787979629633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45965.787979629633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45965.787979629633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45965.787979629633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45965.787979629633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45965.787979629633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45965.787979629633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45965.787979629633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45965.787979629633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45965.787979629633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45965.787979629633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45965.787979629633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45965.787979629633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45965.787979629633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45965.787979629633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45965.787979629633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45965.787979629633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45965.787979629633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45965.787979629633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45965.787979629633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45965.787979629633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45965.787979629633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45965.787979629633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45965.787979629633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45965.787979629633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45965.787979629633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45965.787979629633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45965.787979629633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45965.787979629633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45965.787979629633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45965.787979629633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45965.787979629633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45965.787979629633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45965.787979629633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45965.787979629633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45965.787979629633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45965.787979629633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45965.787979629633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45965.787979629633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45965.787979629633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45965.787979629633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45965.787979629633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45965.787979629633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45965.787979629633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45965.787979629633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45965.787979629633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45965.787979629633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45965.787979629633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45965.787979629633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45965.787979629633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45965.787979629633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45965.787979629633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45965.787979629633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45965.787979629633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45965.787979629633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45965.787979629633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45965.787979629633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45965.787979629633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45965.787979629633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45965.787979629633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45965.787979629633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45965.787979629633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45965.787979629633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45965.787979629633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45965.787979629633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45965.787979629633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45965.787979629633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45965.787979629633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45965.787979629633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45965.787979629633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45965.787979629633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45965.787979629633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45965.787979629633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45965.787979629633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45965.787979629633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45965.787979629633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45965.787979629633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45965.787979629633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45965.787979629633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45965.787979629633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45965.787979629633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45965.787979629633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45965.787979629633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45965.787979629633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45965.787979629633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45965.787979629633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45965.787979629633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45965.787979629633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45965.787979629633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45965.787979629633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45965.787979629633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45965.787979629633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45965.787979629633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45965.787979629633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45965.787979629633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45965.787979629633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45965.787979629633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45965.787979629633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45965.787979629633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45965.787979629633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45965.787979629633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45965.787979629633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45965.787979629633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45965.787979629633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45965.787979629633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45965.787979629633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45965.787979629633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45965.787979629633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45965.787979629633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45965.787979629633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45965.787979629633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45965.787979629633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45965.787979629633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45965.787979629633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45965.787979629633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45965.787979629633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45965.787979629633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45965.787979629633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45965.787979629633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45965.787979629633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45965.787979629633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45965.787979629633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45965.787979629633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45965.787979629633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45965.787979629633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45965.787979629633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45965.787979629633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45965.787979629633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45965.787979629633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45965.787979629633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45965.787979629633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45965.787979629633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45965.787979629633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45965.787979629633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45965.787979629633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45965.787979629633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45965.787979629633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45965.787979629633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45965.787979629633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45965.787979629633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45965.787979629633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45965.787979629633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45965.787979629633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45965.787979629633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45965.787979629633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45965.787979629633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45965.787979629633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45965.787979629633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45965.787979629633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45965.787979629633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45965.787979629633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45965.787979629633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45965.787979629633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45965.787979629633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45965.787979629633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45965.787979629633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45965.787979629633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45965.787979629633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45965.787979629633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45965.787979629633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45965.787979629633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45965.787979629633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45965.787979629633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45965.787979629633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45965.787979629633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45965.787979629633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45965.787979629633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45965.787979629633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45965.787979629633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45965.787979629633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45965.787979629633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45965.787979629633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45965.787979629633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45965.787979629633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45965.787979629633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45965.787979629633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45965.787979629633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45965.787979629633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45965.787979629633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45965.787979629633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45965.787979629633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45965.787979629633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45965.787979629633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45965.787979629633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45965.787979629633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45965.787979629633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45965.787979629633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45965.787979629633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45965.787979629633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45965.787979629633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45965.787979629633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45965.787979629633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45965.787979629633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45965.787979629633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45965.787979629633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45965.787979629633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45965.787979629633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45965.787979629633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45965.787979629633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45965.787979629633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45965.787979629633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45965.787979629633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45965.787979629633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45965.787979629633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45965.787979629633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45965.787979629633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45965.787979629633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45965.787979629633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45965.787979629633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45965.787979629633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45965.787979629633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45965.787979629633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45965.787979629633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45965.787979629633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45965.787979629633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45965.787979629633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45965.787979629633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45965.787979629633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45965.787979629633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45965.787979629633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45965.787979629633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45965.787979629633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45965.787979629633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45965.787979629633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45965.787979629633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45965.787979629633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45965.787979629633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45965.787979629633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45965.787979629633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45965.787979629633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45965.787979629633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45965.787979629633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45965.787979629633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45965.787979629633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45965.787979629633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45965.787979629633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45965.787979629633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45965.787979629633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45965.787979629633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45965.787979629633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45965.787979629633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45965.787979629633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45965.787979629633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45965.787979629633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45965.787979629633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45965.787979629633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45965.787979629633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45965.787979629633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45965.787979629633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45965.787979629633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45965.787979629633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45965.787979629633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45965.787979629633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45965.787979629633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45965.787979629633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45965.787979629633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45965.787979629633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45965.787979629633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45965.787979629633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45965.787979629633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45965.787979629633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45965.787979629633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45965.787979629633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45965.787979629633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45965.787979629633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45965.787979629633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45965.787979629633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45965.787979629633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45965.787979629633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45965.787979629633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45965.787979629633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45965.787979629633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45965.787979629633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45965.787979629633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45965.787979629633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45965.787979629633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45965.787979629633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45965.787979629633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45965.787979629633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45965.787979629633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45965.787979629633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45965.787979629633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45965.787979629633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45965.787979629633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45965.787979629633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45965.787979629633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45965.787979629633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45965.787979629633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45965.787979629633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45965.787979629633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45965.787979629633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45965.787979629633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45965.787979629633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45965.787979629633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45965.787979629633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45965.787979629633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45965.787979629633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45965.787979629633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45965.787979629633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45965.787979629633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45965.787979629633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45965.787979629633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45965.787979629633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45965.787979629633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45965.787979629633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45965.787979629633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45965.787979629633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45965.787979629633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45965.787979629633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45965.787979629633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45965.787979629633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45965.787979629633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45965.787979629633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45965.787979629633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45965.787979629633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45965.787979629633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45965.787979629633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45965.787979629633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45965.787979629633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45965.787979629633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45965.787979629633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45965.787979629633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45965.787979629633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45965.787979629633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45965.787979629633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45965.787979629633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45965.787979629633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45965.787979629633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45965.787979629633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45965.787979629633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45965.787979629633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45965.787979629633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45965.787979629633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45965.787979629633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45965.787979629633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45965.787979629633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45965.787979629633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45965.787979629633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45965.787979629633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45965.787979629633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45965.787979629633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45965.787979629633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45965.787979629633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45965.787979629633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45965.787979629633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45965.787979629633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45965.787979629633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45965.787979629633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45965.787979629633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45965.787979629633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45965.787979629633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45965.787979629633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45965.787979629633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45965.787979629633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45965.787979629633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45965.787979629633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45965.787979629633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45965.787979629633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45965.787979629633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45965.787979629633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45965.787979629633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45965.787979629633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45965.787979629633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45965.787979629633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45965.787979629633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45965.787979629633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45965.787979629633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45965.787979629633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45965.787979629633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45965.787979629633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45965.787979629633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45965.787979629633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45965.787979629633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45965.787979629633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45965.787979629633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45965.787979629633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45965.787979629633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45965.787979629633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45965.787979629633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45965.787979629633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45965.787979629633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45965.787979629633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45965.787979629633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45965.787979629633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45965.787979629633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45965.787979629633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45965.787979629633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45965.787979629633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45965.787979629633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45965.787979629633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45965.787979629633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45965.787979629633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45965.787979629633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45965.787979629633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45965.787979629633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45965.787979629633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45965.787979629633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45965.787979629633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45965.787979629633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45965.787979629633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45965.787979629633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45965.787979629633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45965.787979629633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45965.787979629633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45965.787979629633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45965.787979629633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45965.787979629633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45965.787979629633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45965.787979629633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45965.787979629633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45965.787979629633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45965.787979629633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45965.787979629633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45965.787979629633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45965.787979629633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45965.787979629633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45965.787979629633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45965.787979629633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45965.787979629633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45965.787979629633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45965.787979629633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45965.787979629633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45965.787979629633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45965.787979629633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45965.787979629633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45965.787979629633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45965.787979629633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45965.787979629633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45965.787979629633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45965.787979629633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45965.787979629633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45965.787979629633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45965.787979629633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45965.787979629633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45965.787979629633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45965.787979629633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45965.787979629633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45965.787979629633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45965.787979629633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45965.787979629633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45965.787979629633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45965.787979629633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45965.787979629633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45965.787979629633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45965.787979629633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45965.787979629633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45965.787979629633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45965.787979629633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45965.787979629633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45965.787979629633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45965.787979629633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45965.787979629633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45965.787979629633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45965.787979629633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45965.787979629633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45965.787979629633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45965.787979629633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45965.787979629633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45965.787979629633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45965.787979629633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45965.787979629633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45965.787979629633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45965.787979629633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45965.787979629633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45965.787979629633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45965.787979629633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45965.787979629633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45965.787979629633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45965.787979629633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45965.787979629633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45965.787979629633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45965.787979629633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45965.787979629633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45965.787979629633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45965.787979629633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45965.787979629633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45965.787979629633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45965.787979629633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45965.787979629633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45965.787979629633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45965.787979629633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45965.787979629633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45965.787979629633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45965.787979629633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45965.787979629633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45965.787979629633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45965.787979629633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45965.787979629633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45965.787979629633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45965.787979629633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45965.787979629633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45965.787979629633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45965.787979629633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45965.787979629633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45965.787979629633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45965.787979629633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45965.787979629633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45965.787979629633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45965.787979629633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45965.787979629633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45965.787979629633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45965.787979629633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45965.787979629633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45965.787979629633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45965.787979629633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45965.787979629633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45965.787979629633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45965.787979629633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45965.787979629633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45965.787979629633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45965.787979629633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45965.787979629633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45965.787979629633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45965.787979629633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45965.787979629633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45965.787979629633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45965.787979629633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45965.787979629633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45965.787979629633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45965.787979629633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45965.787979629633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45965.787979629633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45965.787979629633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45965.787979629633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45965.787979629633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45965.787979629633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45965.787979629633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45965.787979629633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45965.787979629633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45965.787979629633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45965.787979629633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45965.787979629633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45965.787979629633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45965.787979629633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45965.787979629633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45965.787979629633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45965.787979629633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45965.787979629633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45965.787979629633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45965.787979629633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45965.787979629633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45965.787979629633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45965.787979629633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45965.787979629633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45965.787979629633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45965.787979629633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45965.787979629633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45965.787979629633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45965.787979629633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45965.787979629633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45965.787979629633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45965.787979629633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45965.787979629633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45965.787979629633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45965.787979629633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45965.787979629633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45965.787979629633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45965.787979629633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45965.787979629633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45965.787979629633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45965.787979629633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45965.787979629633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45965.787979629633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45965.787979629633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45965.787979629633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45965.787979629633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45965.787979629633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45965.787979629633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45965.787979629633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45965.787979629633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45965.787979629633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45965.787979629633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45965.787979629633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45965.787979629633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45965.787979629633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45965.787979629633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45965.787979629633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45965.787979629633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45965.787979629633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45965.787979629633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45965.787979629633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45965.787979629633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45965.787979629633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45965.787979629633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45965.787979629633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45965.787979629633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45965.787979629633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45965.787979629633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45965.787979629633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45965.787979629633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45965.787979629633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45965.787979629633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45965.787979629633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45965.787979629633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45965.787979629633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45965.787979629633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45965.787979629633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45965.787979629633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45965.787979629633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45965.787979629633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45965.787979629633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45965.787979629633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45965.787979629633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45965.787979629633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45965.787979629633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45965.787979629633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45965.787979629633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45965.787979629633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45965.787979629633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45965.787979629633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45965.787979629633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45965.787979629633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45965.787979629633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45965.787979629633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45965.787979629633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45965.787979629633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45965.787979629633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45965.787979629633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45965.787979629633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45965.787979629633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45965.787979629633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45965.787979629633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45965.787979629633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45965.787979629633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45965.787979629633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45965.787979629633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45965.787979629633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45965.787979629633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45965.787979629633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45965.787979629633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45965.787979629633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45965.787979629633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45965.787979629633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45965.787979629633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45965.787979629633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45965.787979629633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45965.787979629633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45965.787979629633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45965.787979629633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45965.787979629633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45965.787979629633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45965.787979629633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45965.787979629633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45965.787979629633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45965.787979629633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45965.787979629633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45965.787979629633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45965.787979629633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45965.787979629633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45965.787979629633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45965.787979629633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45965.787979629633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45965.787979629633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45965.787979629633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45965.787979629633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45965.787979629633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45965.787979629633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45965.787979629633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45965.787979629633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45965.787979629633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45965.787979629633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45965.787979629633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45965.787979629633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45965.787979629633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45965.787979629633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45965.787979629633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45965.787979629633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45965.787979629633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45965.787979629633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45965.787979629633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45965.787979629633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45965.787979629633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45965.787979629633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45965.787979629633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45965.787979629633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45965.787979629633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45965.787979629633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45965.787979629633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45965.787979629633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45965.787979629633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45965.787979629633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45965.787979629633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45965.787979629633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45965.787979629633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45965.787979629633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45965.787979629633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45965.787979629633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45965.787979629633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45965.787979629633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45965.787979629633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45965.787979629633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45965.787979629633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45965.787979629633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45965.787979629633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45965.787979629633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45965.787979629633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45965.787979629633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45965.787979629633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45965.787979629633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45965.787979629633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45965.787979629633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45965.787979629633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45965.787979629633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45965.787979629633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45965.787979629633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45965.787979629633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45965.787979629633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45965.787979629633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45965.787979629633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45965.787979629633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45965.787979629633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45965.787979629633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45965.787979629633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45965.787979629633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45965.787979629633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45965.787979629633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45965.787979629633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45965.787979629633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45965.787979629633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45965.787979629633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45965.787979629633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45965.787979629633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45965.787979629633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45965.787979629633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45965.787979629633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45965.787979629633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45965.787979629633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45965.787979629633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45965.787979629633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45965.787979629633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45965.787979629633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45965.787979629633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45965.787979629633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45965.787979629633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45965.787979629633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45965.787979629633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45965.787979629633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45965.787979629633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45965.787979629633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45965.787979629633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45965.787979629633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45965.787979629633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45965.787979629633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45965.787979629633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45965.787979629633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45965.787979629633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45965.787979629633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45965.787979629633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45965.787979629633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45965.787979629633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45965.787979629633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45965.787979629633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45965.787979629633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45965.787979629633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45965.787979629633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45965.787979629633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45965.787979629633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45965.787979629633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45965.787979629633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45965.787979629633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45965.787979629633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45965.787979629633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45965.787979629633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45965.787979629633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45965.787979629633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45965.787979629633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45965.787979629633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45965.787979629633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45965.787979629633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45965.787979629633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45965.787979629633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45965.787979629633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45965.787979629633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45965.787979629633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45965.787979629633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45965.787979629633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45965.787979629633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45965.787979629633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45965.787979629633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45965.787979629633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45965.787979629633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45965.787979629633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45965.787979629633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45965.787979629633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45965.787979629633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45965.787979629633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45965.787979629633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45965.787979629633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45965.787979629633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45965.787979629633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45965.787979629633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45965.787979629633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45965.787979629633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45965.787979629633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45965.787979629633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45965.787979629633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45965.787979629633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45965.787979629633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45965.787979629633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45965.787979629633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45965.787979629633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45965.787979629633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45965.787979629633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45965.787979629633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45965.787979629633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45965.787979629633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45965.787979629633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45965.787979629633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45965.787979629633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45965.787979629633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45965.787979629633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45965.787979629633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45965.787979629633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45965.787979629633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45965.787979629633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45965.787979629633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45965.787979629633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45965.787979629633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45965.787979629633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45965.787979629633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45965.787979629633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45965.787979629633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45965.787979629633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45965.787979629633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45965.787979629633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45965.787979629633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45965.787979629633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45965.787979629633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45965.787979629633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45965.787979629633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45965.787979629633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45965.787979629633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45965.787979629633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45965.787979629633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45965.787979629633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45965.787979629633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45965.787979629633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45965.787979629633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45965.787979629633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45965.787979629633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45965.787979629633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45965.787979629633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45965.787979629633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45965.787979629633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45965.787979629633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45965.787979629633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45965.787979629633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45965.787979629633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45965.787979629633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45965.787979629633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45965.787979629633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45965.787979629633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45965.787979629633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45965.787979629633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45965.787979629633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45965.787979629633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45965.787979629633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45965.787979629633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45965.787979629633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45965.787979629633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45965.787979629633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45965.787979629633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45965.787979629633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45965.787979629633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45965.787979629633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45965.787979629633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45965.787979629633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45965.787979629633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45965.787979629633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45965.787979629633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45965.787979629633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45965.787979629633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45965.787979629633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45965.787979629633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45965.787979629633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45965.787979629633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45965.787979629633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45965.787979629633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45965.787979629633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45965.787979629633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45965.787979629633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45965.787979629633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45965.787979629633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45965.787979629633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45965.787979629633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45965.787979629633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45965.787979629633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45965.787979629633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45965.787979629633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45965.787979629633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45965.787979629633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45965.787979629633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262.30726203703671</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93" t="s">
        <v>36120</v>
      </c>
      <c r="E3" s="97" t="s">
        <v>39021</v>
      </c>
      <c r="F3" s="98">
        <v>45965.688587962963</v>
      </c>
      <c r="G3" s="123">
        <f ca="1">IFERROR(NOW()-F3,"")</f>
        <v>9.9391666670271661E-2</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45965.787979629633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45965.787979629633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45965.787979629633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45965.787979629633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45965.787979629633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45965.787979629633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45965.787979629633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45965.787979629633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45965.787979629633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45965.787979629633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45965.787979629633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45965.787979629633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45965.787979629633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45965.787979629633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45965.787979629633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45965.787979629633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45965.787979629633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45965.787979629633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45965.787979629633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45965.787979629633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45965.787979629633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45965.787979629633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45965.787979629633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45965.787979629633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45965.787979629633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45965.787979629633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45965.787979629633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45965.787979629633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45965.787979629633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45965.787979629633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45965.787979629633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45965.787979629633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45965.787979629633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45965.787979629633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45965.787979629633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45965.787979629633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45965.787979629633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45965.787979629633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45965.787979629633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45965.787979629633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45965.787979629633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45965.787979629633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45965.787979629633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45965.787979629633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45965.787979629633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45965.787979629633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45965.787979629633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45965.787979629633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45965.787979629633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45965.787979629633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45965.787979629633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45965.787979629633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45965.787979629633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45965.787979629633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45965.787979629633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45965.787979629633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45965.787979629633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45965.787979629633</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45965.787979629633</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73.955919444444589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39.599102314816264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17.126868518520496</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R5</v>
      </c>
      <c r="C5" s="151"/>
      <c r="D5" s="151" t="s">
        <v>38341</v>
      </c>
      <c r="E5" s="151"/>
      <c r="F5" s="152"/>
      <c r="G5" s="153">
        <f ca="1">IFERROR(NOW()-F5,"")</f>
        <v>45965.787979629633</v>
      </c>
      <c r="H5" s="152"/>
      <c r="I5" s="151" t="str">
        <f>IFERROR(VLOOKUP(D5,DB!A:F,6,0),"")</f>
        <v>SCECO</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45965.787979629633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45965.787979629633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45965.787979629633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45965.787979629633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45965.787979629633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45965.787979629633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45965.787979629633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45965.787979629633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45965.787979629633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45965.787979629633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45965.787979629633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45965.787979629633</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45965.787979629633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45965.787979629633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45965.787979629633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45965.787979629633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45965.787979629633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45965.787979629633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45965.787979629633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45965.787979629633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45965.787979629633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45965.787979629633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45965.787979629633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45965.787979629633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45965.787979629633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45965.787979629633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45965.787979629633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45965.787979629633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45965.787979629633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45965.787979629633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45965.787979629633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45965.787979629633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45965.787979629633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45965.787979629633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45965.787979629633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45965.787979629633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45965.787979629633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45965.787979629633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45965.787979629633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45965.787979629633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45965.787979629633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45965.787979629633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45965.787979629633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45965.787979629633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45965.787979629633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45965.787979629633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45965.787979629633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45965.787979629633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45965.787979629633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45965.787979629633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45965.787979629633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45965.787979629633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45965.787979629633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45965.787979629633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45965.787979629633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45965.787979629633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45965.787979629633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45965.787979629633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45965.787979629633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45965.787979629633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45965.787979629633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45965.787979629633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45965.787979629633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45965.787979629633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45965.787979629633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45965.787979629633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45965.787979629633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45965.787979629633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45965.787979629633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45965.787979629633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45965.787979629633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45965.787979629633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45965.787979629633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45965.787979629633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45965.787979629633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45965.787979629633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45965.787979629633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45965.787979629633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45965.787979629633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45965.787979629633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45965.787979629633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45965.787979629633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45965.787979629633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45965.787979629633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45965.787979629633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45965.787979629633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45965.787979629633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45965.787979629633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45965.787979629633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45965.787979629633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45965.787979629633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45965.787979629633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45965.787979629633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45965.787979629633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45965.787979629633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45965.787979629633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45965.787979629633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45965.787979629633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45965.787979629633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45965.787979629633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45965.787979629633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45965.787979629633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45965.787979629633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45965.787979629633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45965.787979629633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45965.787979629633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45965.787979629633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45965.787979629633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45965.787979629633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45965.787979629633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45965.787979629633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45965.787979629633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45965.787979629633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45965.787979629633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45965.787979629633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45965.787979629633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45965.787979629633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45965.787979629633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45965.787979629633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45965.787979629633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45965.787979629633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45965.787979629633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45965.787979629633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45965.787979629633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45965.787979629633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45965.787979629633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45965.787979629633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45965.787979629633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45965.787979629633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45965.787979629633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45965.787979629633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45965.787979629633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45965.787979629633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45965.787979629633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45965.787979629633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45965.787979629633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45965.787979629633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45965.787979629633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45965.787979629633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45965.787979629633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45965.787979629633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45965.787979629633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45965.787979629633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45965.787979629633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45965.787979629633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45965.787979629633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45965.787979629633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45965.787979629633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45965.787979629633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45965.787979629633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45965.787979629633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45965.787979629633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45965.787979629633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45965.787979629633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45965.787979629633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45965.787979629633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45965.787979629633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45965.787979629633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45965.787979629633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45965.787979629633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45965.787979629633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45965.787979629633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45965.787979629633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45965.787979629633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45965.787979629633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45965.787979629633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45965.787979629633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45965.787979629633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45965.787979629633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45965.787979629633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45965.787979629633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45965.787979629633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45965.787979629633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45965.787979629633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45965.787979629633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45965.787979629633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45965.787979629633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45965.787979629633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45965.787979629633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45965.787979629633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45965.787979629633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45965.787979629633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45965.787979629633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45965.787979629633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45965.787979629633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45965.787979629633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45965.787979629633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45965.787979629633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45965.787979629633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45965.787979629633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45965.787979629633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45965.787979629633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45965.787979629633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45965.787979629633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45965.787979629633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45965.787979629633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45965.787979629633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45965.787979629633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45965.787979629633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45965.787979629633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45965.787979629633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45965.787979629633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45965.787979629633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45965.787979629633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45965.787979629633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45965.787979629633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45965.787979629633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45965.787979629633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45965.787979629633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45965.787979629633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45965.787979629633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45965.787979629633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45965.787979629633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45965.787979629633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45965.787979629633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45965.787979629633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45965.787979629633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45965.787979629633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45965.787979629633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45965.787979629633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45965.787979629633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45965.787979629633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45965.787979629633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45965.787979629633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45965.787979629633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45965.787979629633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45965.787979629633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45965.787979629633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45965.787979629633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45965.787979629633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45965.787979629633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45965.787979629633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45965.787979629633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45965.787979629633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45965.787979629633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45965.787979629633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45965.787979629633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45965.787979629633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45965.787979629633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45965.787979629633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45965.787979629633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45965.787979629633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45965.787979629633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45965.787979629633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45965.787979629633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45965.787979629633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45965.787979629633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45965.787979629633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45965.787979629633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45965.787979629633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45965.787979629633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45965.787979629633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45965.787979629633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45965.787979629633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45965.787979629633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45965.787979629633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45965.787979629633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45965.787979629633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45965.787979629633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45965.787979629633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45965.787979629633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45965.787979629633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45965.787979629633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45965.787979629633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45965.787979629633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45965.787979629633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45965.787979629633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45965.787979629633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45965.787979629633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45965.787979629633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45965.787979629633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45965.787979629633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45965.787979629633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45965.787979629633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45965.787979629633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45965.787979629633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45965.787979629633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45965.787979629633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45965.787979629633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45965.787979629633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45965.787979629633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45965.787979629633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45965.787979629633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45965.787979629633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45965.787979629633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45965.787979629633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45965.787979629633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45965.787979629633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45965.787979629633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45965.787979629633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45965.787979629633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45965.787979629633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45965.787979629633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45965.787979629633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45965.787979629633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45965.787979629633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45965.787979629633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45965.787979629633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45965.787979629633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45965.787979629633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45965.787979629633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45965.787979629633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45965.787979629633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45965.787979629633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45965.787979629633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45965.787979629633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45965.787979629633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45965.787979629633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45965.787979629633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45965.787979629633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45965.787979629633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45965.787979629633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45965.787979629633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45965.787979629633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45965.787979629633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45965.787979629633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45965.787979629633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45965.787979629633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45965.787979629633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45965.787979629633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45965.787979629633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45965.787979629633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45965.787979629633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45965.787979629633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45965.787979629633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45965.787979629633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45965.787979629633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45965.787979629633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45965.787979629633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45965.787979629633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45965.787979629633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45965.787979629633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45965.787979629633</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5" ht="15"/>
    <row r="1257"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34608</v>
      </c>
      <c r="E2" s="102" t="s">
        <v>39021</v>
      </c>
      <c r="F2" s="173">
        <v>45965.701979166668</v>
      </c>
      <c r="G2" s="115">
        <f ca="1">IFERROR(NOW()-F2,"-")</f>
        <v>8.6000462964875624E-2</v>
      </c>
      <c r="H2" s="173">
        <v>45965.696238425924</v>
      </c>
      <c r="I2" s="171" t="str">
        <f>IFERROR(VLOOKUP(D2,DB!A:F,6,0),"")</f>
        <v>Generator-SG</v>
      </c>
      <c r="J2" s="102" t="str">
        <f>IFERROR(VLOOKUP(D2,DB!A:G,7,0),"")</f>
        <v>Vandalized</v>
      </c>
      <c r="K2" s="169" t="s">
        <v>39123</v>
      </c>
      <c r="L2" s="174" t="str">
        <f>IFERROR(VLOOKUP(D2,DB!A:I,9,0),"")</f>
        <v>Latis</v>
      </c>
    </row>
    <row r="3" spans="1:16383" ht="31.5" customHeight="1">
      <c r="A3" s="170"/>
      <c r="B3" s="171" t="str">
        <f>IFERROR(VLOOKUP(D3,DB!A:K,11,0),"")</f>
        <v/>
      </c>
      <c r="C3" s="168"/>
      <c r="D3" s="171"/>
      <c r="E3" s="102"/>
      <c r="F3" s="173"/>
      <c r="G3" s="115">
        <f ca="1">IFERROR(NOW()-F3,"-")</f>
        <v>45965.787979629633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45965.787979629633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45965.787979629633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45965.787979629633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45965.787979629633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45965.787979629633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45965.787979629633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45965.787979629633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45965.787979629633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45965.787979629633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45965.787979629633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45965.787979629633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45965.787979629633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45965.787979629633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45965.787979629633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45965.787979629633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45965.787979629633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45965.787979629633</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45965.787979629633</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45965.787979629633</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45965.787979629633</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45965.787979629633</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45965.787979629633</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45965.787979629633</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45965.787979629633</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45965.787979629633</v>
      </c>
      <c r="H28" s="173"/>
      <c r="I28" s="171" t="str">
        <f>IFERROR(VLOOKUP(D28,DB!A:F,6,0),"")</f>
        <v/>
      </c>
      <c r="J28" s="102" t="str">
        <f>IFERROR(VLOOKUP(D28,DB!A:G,7,0),"")</f>
        <v/>
      </c>
      <c r="K28" s="169"/>
      <c r="L28" s="174" t="str">
        <f>IFERROR(VLOOKUP(D28,DB!A:I,9,0),"")</f>
        <v/>
      </c>
    </row>
    <row r="29" spans="1:12" ht="31.5" customHeight="1">
      <c r="A29" s="103"/>
      <c r="B29" s="102" t="str">
        <f>IFERROR(VLOOKUP(D29,DB!A:K,11,0),"")</f>
        <v/>
      </c>
      <c r="C29" s="104"/>
      <c r="D29" s="102"/>
      <c r="E29" s="105"/>
      <c r="F29" s="106"/>
      <c r="G29" s="76">
        <f ca="1">IFERROR(NOW()-F29,"-")</f>
        <v>45965.787979629633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45965.787979629633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45965.787979629633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45965.787979629633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45965.787979629633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45965.787979629633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45965.787979629633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45965.787979629633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45965.787979629633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45965.787979629633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45965.787979629633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45965.787979629633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45965.787979629633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45965.787979629633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45965.787979629633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45965.787979629633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45965.787979629633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45965.787979629633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45965.787979629633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45965.787979629633</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2025-11-04T15:54:44Z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