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33" documentId="120_S{2AC9BD13-BADA-5192-A53E-5A8FF88502F6}" xr6:coauthVersionLast="47" xr6:coauthVersionMax="47" xr10:uidLastSave="{895BBDD3-CEB8-4601-8305-7E82EBF96BB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<sst xmlns="http://schemas.openxmlformats.org/spreadsheetml/2006/main" count="180284" uniqueCount="39127">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</sst>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316.41895671296516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4.6074768521066289E-2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45979.367382638891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45979.367382638891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45979.367382638891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45979.367382638891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45979.367382638891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45979.367382638891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45979.367382638891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45979.367382638891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45979.367382638891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45979.367382638891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45979.367382638891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45979.367382638891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45979.367382638891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45979.367382638891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45979.367382638891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45979.367382638891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45979.367382638891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45979.367382638891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45979.367382638891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45979.367382638891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45979.367382638891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45979.367382638891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45979.367382638891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45979.367382638891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45979.367382638891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45979.367382638891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45979.367382638891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45979.367382638891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45979.367382638891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45979.367382638891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45979.367382638891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45979.367382638891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45979.367382638891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45979.367382638891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45979.367382638891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45979.367382638891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45979.367382638891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45979.367382638891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45979.367382638891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45979.367382638891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45979.367382638891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45979.367382638891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45979.367382638891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45979.367382638891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45979.367382638891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45979.367382638891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45979.367382638891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45979.367382638891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45979.367382638891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45979.367382638891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45979.367382638891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45979.367382638891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45979.367382638891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45979.367382638891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45979.367382638891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45979.367382638891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45979.367382638891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45979.367382638891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45979.367382638891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45979.367382638891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45979.367382638891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45979.367382638891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45979.367382638891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45979.367382638891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45979.367382638891</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44E0524D-E49D-41FC-BAEC-D0C3ADC89FB6}"/>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154.36754467592982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0.6291766203721636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45979.367382638891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45979.367382638891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45979.367382638891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45979.367382638891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45979.367382638891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45979.367382638891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45979.367382638891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45979.367382638891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45979.367382638891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45979.367382638891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45979.367382638891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45979.367382638891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45979.367382638891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45979.367382638891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45979.367382638891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45979.367382638891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45979.367382638891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45979.367382638891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45979.367382638891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45979.367382638891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45979.367382638891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45979.367382638891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45979.367382638891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45979.367382638891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45979.367382638891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45979.367382638891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45979.367382638891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45979.367382638891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45979.367382638891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45979.367382638891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45979.367382638891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45979.367382638891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45979.367382638891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45979.367382638891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45979.367382638891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45979.367382638891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45979.367382638891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45979.367382638891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45979.367382638891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45979.367382638891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45979.367382638891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45979.367382638891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45979.367382638891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45979.367382638891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45979.367382638891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45979.367382638891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45979.367382638891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45979.367382638891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45979.367382638891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45979.367382638891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45979.367382638891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45979.367382638891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45979.367382638891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45979.367382638891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45979.367382638891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45979.367382638891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45979.367382638891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45979.367382638891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45979.367382638891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45979.367382638891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45979.367382638891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45979.367382638891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45979.367382638891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45979.367382638891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45979.367382638891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45979.367382638891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45979.367382638891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45979.367382638891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45979.367382638891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45979.367382638891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45979.367382638891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45979.367382638891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45979.367382638891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45979.367382638891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45979.367382638891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45979.367382638891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45979.367382638891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45979.367382638891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45979.367382638891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45979.367382638891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45979.367382638891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45979.367382638891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45979.367382638891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45979.367382638891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45979.367382638891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45979.367382638891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45979.367382638891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45979.367382638891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45979.367382638891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45979.367382638891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45979.367382638891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45979.367382638891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45979.367382638891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45979.367382638891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45979.367382638891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45979.367382638891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45979.367382638891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45979.367382638891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45979.367382638891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45979.367382638891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45979.367382638891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45979.367382638891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45979.367382638891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45979.367382638891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45979.367382638891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45979.367382638891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45979.367382638891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45979.367382638891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45979.367382638891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45979.367382638891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45979.367382638891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45979.367382638891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45979.367382638891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45979.367382638891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45979.367382638891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45979.367382638891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45979.367382638891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45979.367382638891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45979.367382638891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45979.367382638891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45979.367382638891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45979.367382638891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45979.367382638891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45979.367382638891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45979.367382638891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45979.367382638891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45979.367382638891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45979.367382638891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45979.367382638891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45979.367382638891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45979.367382638891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45979.367382638891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45979.367382638891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45979.367382638891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45979.367382638891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45979.367382638891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45979.367382638891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45979.367382638891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45979.367382638891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45979.367382638891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45979.367382638891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45979.367382638891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45979.367382638891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45979.367382638891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45979.367382638891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45979.367382638891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45979.367382638891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45979.367382638891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45979.367382638891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45979.367382638891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45979.367382638891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45979.367382638891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45979.367382638891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45979.367382638891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45979.367382638891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45979.367382638891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45979.367382638891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45979.367382638891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45979.367382638891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45979.367382638891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45979.367382638891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45979.367382638891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45979.367382638891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45979.367382638891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45979.367382638891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45979.367382638891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45979.367382638891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45979.367382638891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45979.367382638891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45979.367382638891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45979.367382638891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45979.367382638891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45979.367382638891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45979.367382638891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45979.367382638891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45979.367382638891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45979.367382638891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45979.367382638891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45979.367382638891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45979.367382638891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45979.367382638891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45979.367382638891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45979.367382638891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45979.367382638891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45979.367382638891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45979.367382638891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45979.367382638891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45979.367382638891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45979.367382638891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45979.367382638891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45979.367382638891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45979.367382638891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45979.367382638891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45979.367382638891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45979.367382638891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45979.367382638891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45979.367382638891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45979.367382638891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45979.367382638891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45979.367382638891</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45979.367382638891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45979.367382638891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45979.367382638891</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45979.367382638891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45979.367382638891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45979.367382638891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45979.367382638891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45979.367382638891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45979.367382638891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45979.367382638891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45979.367382638891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45979.367382638891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45979.367382638891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45979.367382638891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45979.367382638891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45979.367382638891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45979.367382638891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45979.367382638891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45979.367382638891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45979.367382638891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45979.367382638891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45979.367382638891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45979.367382638891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45979.367382638891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45979.367382638891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45979.367382638891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45979.367382638891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45979.367382638891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45979.367382638891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45979.367382638891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45979.367382638891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45979.367382638891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45979.367382638891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45979.367382638891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45979.367382638891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45979.367382638891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45979.367382638891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45979.367382638891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45979.367382638891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45979.367382638891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45979.367382638891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45979.367382638891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45979.367382638891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45979.367382638891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45979.367382638891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45979.367382638891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45979.367382638891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45979.367382638891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45979.367382638891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45979.367382638891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45979.367382638891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45979.367382638891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45979.367382638891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45979.367382638891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45979.367382638891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45979.367382638891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45979.367382638891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45979.367382638891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45979.367382638891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45979.367382638891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45979.367382638891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45979.367382638891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45979.367382638891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45979.367382638891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45979.367382638891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45979.367382638891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45979.367382638891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45979.367382638891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45979.367382638891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45979.367382638891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45979.367382638891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45979.367382638891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45979.367382638891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45979.367382638891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45979.367382638891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45979.367382638891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45979.367382638891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45979.367382638891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45979.367382638891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45979.367382638891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45979.367382638891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45979.367382638891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45979.367382638891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45979.367382638891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45979.367382638891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45979.367382638891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45979.367382638891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45979.367382638891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45979.367382638891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45979.367382638891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45979.367382638891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45979.367382638891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45979.367382638891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45979.367382638891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45979.367382638891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45979.367382638891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45979.367382638891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45979.367382638891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45979.367382638891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45979.367382638891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45979.367382638891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45979.367382638891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45979.367382638891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45979.367382638891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45979.367382638891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45979.367382638891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45979.367382638891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45979.367382638891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45979.367382638891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45979.367382638891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45979.367382638891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45979.367382638891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45979.367382638891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45979.367382638891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45979.367382638891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45979.367382638891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45979.367382638891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45979.367382638891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45979.367382638891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45979.367382638891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45979.367382638891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45979.367382638891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45979.367382638891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45979.367382638891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45979.367382638891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45979.367382638891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45979.367382638891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45979.367382638891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45979.367382638891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45979.367382638891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45979.367382638891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45979.367382638891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45979.367382638891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45979.367382638891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45979.367382638891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45979.367382638891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45979.367382638891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45979.367382638891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45979.367382638891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45979.367382638891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45979.367382638891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45979.367382638891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45979.367382638891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45979.367382638891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45979.367382638891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45979.367382638891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45979.367382638891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45979.367382638891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45979.367382638891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45979.367382638891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45979.367382638891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45979.367382638891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45979.367382638891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45979.367382638891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45979.367382638891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45979.367382638891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45979.367382638891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45979.367382638891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45979.367382638891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45979.367382638891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45979.367382638891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45979.367382638891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45979.367382638891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45979.367382638891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45979.367382638891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45979.367382638891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45979.367382638891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45979.367382638891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45979.367382638891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45979.367382638891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45979.367382638891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45979.367382638891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45979.367382638891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45979.367382638891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45979.367382638891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45979.367382638891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45979.367382638891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45979.367382638891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45979.367382638891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45979.367382638891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45979.367382638891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45979.367382638891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45979.367382638891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45979.367382638891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45979.367382638891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45979.367382638891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45979.367382638891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45979.367382638891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45979.367382638891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45979.367382638891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45979.367382638891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45979.367382638891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45979.367382638891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45979.367382638891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45979.367382638891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45979.367382638891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45979.367382638891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45979.367382638891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45979.367382638891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45979.367382638891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45979.367382638891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45979.367382638891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45979.367382638891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45979.367382638891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45979.367382638891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45979.367382638891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45979.367382638891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45979.367382638891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45979.367382638891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45979.367382638891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45979.367382638891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45979.367382638891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45979.367382638891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45979.367382638891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45979.367382638891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45979.367382638891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45979.367382638891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45979.367382638891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45979.367382638891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45979.367382638891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45979.367382638891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45979.367382638891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45979.367382638891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45979.367382638891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45979.367382638891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45979.367382638891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45979.367382638891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45979.367382638891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45979.367382638891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45979.367382638891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45979.367382638891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45979.367382638891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45979.367382638891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45979.367382638891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45979.367382638891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45979.367382638891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45979.367382638891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45979.367382638891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45979.367382638891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45979.367382638891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45979.367382638891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45979.367382638891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45979.367382638891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45979.367382638891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45979.367382638891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45979.367382638891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45979.367382638891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45979.367382638891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45979.367382638891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45979.367382638891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45979.367382638891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45979.367382638891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45979.367382638891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45979.367382638891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45979.367382638891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45979.367382638891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45979.367382638891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45979.367382638891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45979.367382638891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45979.367382638891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45979.367382638891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45979.367382638891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45979.367382638891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45979.367382638891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45979.367382638891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45979.367382638891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45979.367382638891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45979.367382638891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45979.367382638891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45979.367382638891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45979.367382638891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45979.367382638891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45979.367382638891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45979.367382638891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45979.367382638891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45979.367382638891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45979.367382638891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45979.367382638891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45979.367382638891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45979.367382638891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45979.367382638891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45979.367382638891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45979.367382638891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45979.367382638891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45979.367382638891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45979.367382638891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45979.367382638891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45979.367382638891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45979.367382638891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45979.367382638891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45979.367382638891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45979.367382638891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45979.367382638891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45979.367382638891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45979.367382638891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45979.367382638891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45979.367382638891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45979.367382638891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45979.367382638891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45979.367382638891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45979.367382638891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45979.367382638891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45979.367382638891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45979.367382638891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45979.367382638891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45979.367382638891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45979.367382638891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45979.367382638891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45979.367382638891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45979.367382638891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45979.367382638891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45979.367382638891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45979.367382638891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45979.367382638891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45979.367382638891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45979.367382638891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45979.367382638891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45979.367382638891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45979.367382638891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45979.367382638891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45979.367382638891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45979.367382638891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45979.367382638891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45979.367382638891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45979.367382638891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45979.367382638891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45979.367382638891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45979.367382638891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45979.367382638891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45979.367382638891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45979.367382638891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45979.367382638891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45979.367382638891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45979.367382638891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45979.367382638891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45979.367382638891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45979.367382638891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45979.367382638891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45979.367382638891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45979.367382638891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45979.367382638891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45979.367382638891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45979.367382638891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45979.367382638891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45979.367382638891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45979.367382638891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45979.367382638891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45979.367382638891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45979.367382638891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45979.367382638891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45979.367382638891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45979.367382638891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45979.367382638891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45979.367382638891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45979.367382638891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45979.367382638891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45979.367382638891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45979.367382638891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45979.367382638891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45979.367382638891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45979.367382638891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45979.367382638891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45979.367382638891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45979.367382638891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45979.367382638891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45979.367382638891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45979.367382638891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45979.367382638891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45979.367382638891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45979.367382638891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45979.367382638891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45979.367382638891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45979.367382638891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45979.367382638891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45979.367382638891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45979.367382638891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45979.367382638891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45979.367382638891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45979.367382638891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45979.367382638891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45979.367382638891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45979.367382638891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45979.367382638891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45979.367382638891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45979.367382638891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45979.367382638891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45979.367382638891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45979.367382638891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45979.367382638891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45979.367382638891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45979.367382638891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45979.367382638891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45979.367382638891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45979.367382638891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45979.367382638891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45979.367382638891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45979.367382638891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45979.367382638891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45979.367382638891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45979.367382638891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45979.367382638891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45979.367382638891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45979.367382638891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45979.367382638891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45979.367382638891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45979.367382638891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45979.367382638891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45979.367382638891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45979.367382638891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45979.367382638891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45979.367382638891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45979.367382638891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45979.367382638891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45979.367382638891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45979.367382638891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45979.367382638891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45979.367382638891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45979.367382638891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45979.367382638891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45979.367382638891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45979.367382638891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45979.367382638891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45979.367382638891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45979.367382638891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45979.367382638891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45979.367382638891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45979.367382638891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45979.367382638891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45979.367382638891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45979.367382638891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45979.367382638891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45979.367382638891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45979.367382638891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45979.367382638891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45979.367382638891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45979.367382638891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45979.367382638891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45979.367382638891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45979.367382638891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45979.367382638891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45979.367382638891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45979.367382638891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45979.367382638891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45979.367382638891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45979.367382638891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45979.367382638891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45979.367382638891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45979.367382638891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45979.367382638891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45979.367382638891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45979.367382638891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45979.367382638891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45979.367382638891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45979.367382638891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45979.367382638891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45979.367382638891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45979.367382638891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45979.367382638891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45979.367382638891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45979.367382638891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45979.367382638891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45979.367382638891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45979.367382638891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45979.367382638891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45979.367382638891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45979.367382638891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45979.367382638891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45979.367382638891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45979.367382638891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45979.367382638891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45979.367382638891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45979.367382638891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45979.367382638891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45979.367382638891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45979.367382638891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45979.367382638891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45979.367382638891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45979.367382638891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45979.367382638891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45979.367382638891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45979.367382638891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45979.367382638891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45979.367382638891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45979.367382638891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45979.367382638891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45979.367382638891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45979.367382638891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45979.367382638891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45979.367382638891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45979.367382638891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45979.367382638891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45979.367382638891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45979.367382638891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45979.367382638891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45979.367382638891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45979.367382638891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45979.367382638891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45979.367382638891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45979.367382638891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45979.367382638891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45979.367382638891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45979.367382638891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45979.367382638891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45979.367382638891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45979.367382638891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45979.367382638891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45979.367382638891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45979.367382638891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45979.367382638891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45979.367382638891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45979.367382638891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45979.367382638891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45979.367382638891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45979.367382638891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45979.367382638891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45979.367382638891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45979.367382638891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45979.367382638891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45979.367382638891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45979.367382638891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45979.367382638891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45979.367382638891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45979.367382638891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45979.367382638891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45979.367382638891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45979.367382638891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45979.367382638891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45979.367382638891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45979.367382638891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45979.367382638891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45979.367382638891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45979.367382638891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45979.367382638891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45979.367382638891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45979.367382638891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45979.367382638891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45979.367382638891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45979.367382638891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45979.367382638891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45979.367382638891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45979.367382638891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45979.367382638891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45979.367382638891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45979.367382638891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45979.367382638891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45979.367382638891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45979.367382638891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45979.367382638891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45979.367382638891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45979.367382638891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45979.367382638891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45979.367382638891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45979.367382638891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45979.367382638891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45979.367382638891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45979.367382638891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45979.367382638891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45979.367382638891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45979.367382638891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45979.367382638891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45979.367382638891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45979.367382638891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45979.367382638891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45979.367382638891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45979.367382638891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45979.367382638891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45979.367382638891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45979.367382638891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45979.367382638891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45979.367382638891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45979.367382638891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45979.367382638891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45979.367382638891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45979.367382638891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45979.367382638891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45979.367382638891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45979.367382638891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45979.367382638891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45979.367382638891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45979.367382638891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45979.367382638891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45979.367382638891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45979.367382638891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45979.367382638891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45979.367382638891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45979.367382638891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45979.367382638891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45979.367382638891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45979.367382638891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45979.367382638891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45979.367382638891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45979.367382638891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45979.367382638891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45979.367382638891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45979.367382638891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45979.367382638891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45979.367382638891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45979.367382638891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45979.367382638891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45979.367382638891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45979.367382638891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45979.367382638891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45979.367382638891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45979.367382638891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45979.367382638891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45979.367382638891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45979.367382638891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45979.367382638891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45979.367382638891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45979.367382638891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45979.367382638891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45979.367382638891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45979.367382638891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45979.367382638891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45979.367382638891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45979.367382638891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45979.367382638891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45979.367382638891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45979.367382638891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45979.367382638891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45979.367382638891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45979.367382638891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45979.367382638891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45979.367382638891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45979.367382638891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45979.367382638891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45979.367382638891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45979.367382638891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45979.367382638891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45979.367382638891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45979.367382638891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45979.367382638891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45979.367382638891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45979.367382638891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45979.367382638891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45979.367382638891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45979.367382638891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45979.367382638891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45979.367382638891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45979.367382638891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45979.367382638891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45979.367382638891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45979.367382638891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45979.367382638891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45979.367382638891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45979.367382638891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45979.367382638891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45979.367382638891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45979.367382638891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45979.367382638891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45979.367382638891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45979.367382638891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45979.367382638891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45979.367382638891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45979.367382638891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45979.367382638891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45979.367382638891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45979.367382638891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45979.367382638891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45979.367382638891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45979.367382638891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45979.367382638891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45979.367382638891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45979.367382638891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45979.367382638891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45979.367382638891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45979.367382638891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45979.367382638891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45979.367382638891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45979.367382638891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45979.367382638891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45979.367382638891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45979.367382638891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45979.367382638891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45979.367382638891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45979.367382638891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45979.367382638891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45979.367382638891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45979.367382638891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45979.367382638891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45979.367382638891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45979.367382638891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45979.367382638891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45979.367382638891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45979.367382638891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45979.367382638891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45979.367382638891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45979.367382638891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45979.367382638891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45979.367382638891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45979.367382638891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45979.367382638891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45979.367382638891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45979.367382638891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45979.367382638891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45979.367382638891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45979.367382638891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45979.367382638891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45979.367382638891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45979.367382638891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45979.367382638891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45979.367382638891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45979.367382638891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45979.367382638891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45979.367382638891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45979.367382638891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45979.367382638891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45979.367382638891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45979.367382638891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45979.367382638891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45979.367382638891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45979.367382638891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45979.367382638891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45979.367382638891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45979.367382638891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45979.367382638891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45979.367382638891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45979.367382638891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45979.367382638891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45979.367382638891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45979.367382638891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45979.367382638891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45979.367382638891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45979.367382638891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45979.367382638891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45979.367382638891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45979.367382638891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45979.367382638891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45979.367382638891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45979.367382638891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45979.367382638891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45979.367382638891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45979.367382638891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45979.367382638891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45979.367382638891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45979.367382638891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45979.367382638891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45979.367382638891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45979.367382638891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45979.367382638891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45979.367382638891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45979.367382638891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45979.367382638891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45979.367382638891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45979.367382638891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45979.367382638891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45979.367382638891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45979.367382638891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45979.367382638891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45979.367382638891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45979.367382638891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45979.367382638891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45979.367382638891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45979.367382638891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45979.367382638891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45979.367382638891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45979.367382638891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45979.367382638891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45979.367382638891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45979.367382638891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45979.367382638891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45979.367382638891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45979.367382638891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45979.367382638891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45979.367382638891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45979.367382638891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45979.367382638891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45979.367382638891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45979.367382638891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45979.367382638891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45979.367382638891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45979.367382638891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45979.367382638891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45979.367382638891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45979.367382638891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45979.367382638891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45979.367382638891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45979.367382638891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45979.367382638891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45979.367382638891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45979.367382638891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45979.367382638891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45979.367382638891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45979.367382638891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45979.367382638891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45979.367382638891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45979.367382638891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45979.367382638891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45979.367382638891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45979.367382638891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45979.367382638891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45979.367382638891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45979.367382638891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45979.367382638891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45979.367382638891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45979.367382638891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45979.367382638891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45979.367382638891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45979.367382638891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45979.367382638891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45979.367382638891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45979.367382638891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45979.367382638891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45979.367382638891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45979.367382638891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45979.367382638891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45979.367382638891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45979.367382638891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45979.367382638891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45979.367382638891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45979.367382638891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45979.367382638891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45979.367382638891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45979.367382638891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45979.367382638891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45979.367382638891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45979.367382638891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45979.367382638891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45979.367382638891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45979.367382638891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45979.367382638891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45979.367382638891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45979.367382638891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45979.367382638891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45979.367382638891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45979.367382638891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45979.367382638891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45979.367382638891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45979.367382638891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45979.367382638891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45979.367382638891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45979.367382638891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45979.367382638891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45979.367382638891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45979.367382638891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45979.367382638891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45979.367382638891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45979.367382638891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45979.367382638891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45979.367382638891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45979.367382638891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45979.367382638891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45979.367382638891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45979.367382638891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45979.367382638891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45979.367382638891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45979.367382638891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45979.367382638891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45979.367382638891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45979.367382638891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45979.367382638891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45979.367382638891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45979.367382638891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45979.367382638891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45979.367382638891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45979.367382638891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45979.367382638891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45979.367382638891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45979.367382638891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45979.367382638891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45979.367382638891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45979.367382638891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45979.367382638891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45979.367382638891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45979.367382638891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45979.367382638891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45979.367382638891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45979.367382638891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45979.367382638891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45979.367382638891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45979.367382638891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45979.367382638891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45979.367382638891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45979.367382638891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45979.367382638891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45979.367382638891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45979.367382638891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45979.367382638891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45979.367382638891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45979.367382638891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45979.367382638891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45979.367382638891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45979.367382638891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45979.367382638891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45979.367382638891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45979.367382638891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45979.367382638891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45979.367382638891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45979.367382638891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45979.367382638891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45979.367382638891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45979.367382638891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45979.367382638891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45979.367382638891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45979.367382638891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45979.367382638891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45979.367382638891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45979.367382638891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45979.367382638891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45979.367382638891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45979.367382638891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45979.367382638891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45979.367382638891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45979.367382638891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45979.367382638891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45979.367382638891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45979.367382638891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45979.367382638891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45979.367382638891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45979.367382638891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45979.367382638891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45979.367382638891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45979.367382638891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45979.367382638891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45979.367382638891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45979.367382638891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45979.367382638891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45979.367382638891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45979.367382638891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45979.367382638891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45979.367382638891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45979.367382638891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45979.367382638891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45979.367382638891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45979.367382638891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45979.367382638891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45979.367382638891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45979.367382638891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45979.367382638891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45979.367382638891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45979.367382638891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45979.367382638891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45979.367382638891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45979.367382638891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45979.367382638891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45979.367382638891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45979.367382638891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45979.367382638891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45979.367382638891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45979.367382638891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45979.367382638891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45979.367382638891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45979.367382638891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45979.367382638891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45979.367382638891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45979.367382638891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45979.367382638891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45979.367382638891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45979.367382638891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45979.367382638891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45979.367382638891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45979.367382638891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45979.367382638891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45979.367382638891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45979.367382638891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45979.367382638891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45979.367382638891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45979.367382638891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45979.367382638891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45979.367382638891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45979.367382638891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45979.367382638891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45979.367382638891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45979.367382638891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45979.367382638891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45979.367382638891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45979.367382638891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45979.367382638891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45979.367382638891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45979.367382638891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45979.367382638891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45979.367382638891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45979.367382638891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45979.367382638891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45979.367382638891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45979.367382638891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45979.367382638891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45979.367382638891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45979.367382638891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45979.367382638891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45979.367382638891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275.88666504629509</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7.6604166679317132E-3</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1.3215972227044404E-2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
      </c>
      <c r="C5" s="93">
        <v>1</v>
      </c>
      <c r="D5" s="91" t="s">
        <v>39116</v>
      </c>
      <c r="E5" s="94" t="s">
        <v>39021</v>
      </c>
      <c r="F5" s="95"/>
      <c r="G5" s="96">
        <f ca="1">IFERROR(NOW()-F5,"")</f>
        <v>45979.367382638891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45979.367382638891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45979.367382638891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45979.367382638891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45979.367382638891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45979.367382638891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45979.367382638891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45979.367382638891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45979.367382638891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45979.367382638891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45979.367382638891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45979.367382638891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45979.367382638891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45979.367382638891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45979.367382638891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45979.367382638891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45979.367382638891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45979.367382638891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45979.367382638891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45979.367382638891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45979.367382638891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45979.367382638891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45979.367382638891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45979.367382638891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45979.367382638891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45979.367382638891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45979.367382638891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45979.367382638891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45979.367382638891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45979.367382638891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45979.367382638891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45979.367382638891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45979.367382638891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45979.367382638891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45979.367382638891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45979.367382638891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45979.367382638891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45979.367382638891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45979.367382638891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45979.367382638891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45979.367382638891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45979.367382638891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45979.367382638891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45979.367382638891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45979.367382638891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45979.367382638891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45979.367382638891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45979.367382638891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45979.367382638891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45979.367382638891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45979.367382638891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45979.367382638891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45979.367382638891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45979.367382638891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45979.367382638891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45979.367382638891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45979.367382638891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45979.367382638891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45979.367382638891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45979.367382638891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45979.367382638891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45979.367382638891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45979.367382638891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45979.367382638891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45979.367382638891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45979.367382638891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45979.367382638891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45979.367382638891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45979.367382638891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45979.367382638891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45979.367382638891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45979.367382638891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45979.367382638891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45979.367382638891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45979.367382638891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45979.367382638891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45979.367382638891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45979.367382638891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45979.367382638891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45979.367382638891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45979.367382638891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45979.367382638891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45979.367382638891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45979.367382638891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45979.367382638891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45979.367382638891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45979.367382638891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45979.367382638891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45979.367382638891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45979.367382638891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45979.367382638891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45979.367382638891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45979.367382638891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45979.367382638891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45979.367382638891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45979.367382638891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45979.367382638891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45979.367382638891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45979.367382638891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45979.367382638891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45979.367382638891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45979.367382638891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45979.367382638891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45979.367382638891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45979.367382638891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45979.367382638891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45979.367382638891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45979.367382638891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45979.367382638891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45979.367382638891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45979.367382638891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45979.367382638891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45979.367382638891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45979.367382638891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45979.367382638891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45979.367382638891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45979.367382638891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45979.367382638891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45979.367382638891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45979.367382638891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45979.367382638891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45979.367382638891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45979.367382638891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45979.367382638891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45979.367382638891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45979.367382638891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45979.367382638891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45979.367382638891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45979.367382638891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45979.367382638891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45979.367382638891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45979.367382638891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45979.367382638891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45979.367382638891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45979.367382638891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45979.367382638891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45979.367382638891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45979.367382638891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45979.367382638891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45979.367382638891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45979.367382638891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45979.367382638891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45979.367382638891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45979.367382638891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45979.367382638891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45979.367382638891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45979.367382638891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45979.367382638891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45979.367382638891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45979.367382638891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45979.367382638891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45979.367382638891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45979.367382638891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45979.367382638891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45979.367382638891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45979.367382638891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45979.367382638891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45979.367382638891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45979.367382638891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45979.367382638891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45979.367382638891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45979.367382638891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45979.367382638891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45979.367382638891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45979.367382638891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45979.367382638891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45979.367382638891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45979.367382638891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45979.367382638891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45979.367382638891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45979.367382638891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45979.367382638891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45979.367382638891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45979.367382638891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45979.367382638891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45979.367382638891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45979.367382638891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45979.367382638891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45979.367382638891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45979.367382638891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45979.367382638891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45979.367382638891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45979.367382638891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45979.367382638891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45979.367382638891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45979.367382638891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45979.367382638891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45979.367382638891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45979.367382638891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45979.367382638891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45979.367382638891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45979.367382638891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45979.367382638891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45979.367382638891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45979.367382638891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45979.367382638891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45979.367382638891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45979.367382638891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45979.367382638891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45979.367382638891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45979.367382638891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45979.367382638891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45979.367382638891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45979.367382638891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45979.367382638891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45979.367382638891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45979.367382638891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45979.367382638891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45979.367382638891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45979.367382638891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45979.367382638891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45979.367382638891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45979.367382638891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45979.367382638891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45979.367382638891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45979.367382638891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45979.367382638891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45979.367382638891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45979.367382638891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45979.367382638891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45979.367382638891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45979.367382638891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45979.367382638891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45979.367382638891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45979.367382638891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45979.367382638891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45979.367382638891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45979.367382638891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45979.367382638891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45979.367382638891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45979.367382638891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45979.367382638891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45979.367382638891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45979.367382638891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45979.367382638891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45979.367382638891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45979.367382638891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45979.367382638891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45979.367382638891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45979.367382638891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45979.367382638891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45979.367382638891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45979.367382638891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45979.367382638891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45979.367382638891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45979.367382638891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45979.367382638891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45979.367382638891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45979.367382638891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45979.367382638891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45979.367382638891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45979.367382638891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45979.367382638891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45979.367382638891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45979.367382638891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45979.367382638891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45979.367382638891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45979.367382638891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45979.367382638891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45979.367382638891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45979.367382638891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45979.367382638891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45979.367382638891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45979.367382638891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45979.367382638891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45979.367382638891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45979.367382638891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45979.367382638891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45979.367382638891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45979.367382638891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45979.367382638891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45979.367382638891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45979.367382638891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45979.367382638891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45979.367382638891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45979.367382638891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45979.367382638891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45979.367382638891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45979.367382638891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45979.367382638891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45979.367382638891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45979.367382638891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45979.367382638891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45979.367382638891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45979.367382638891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45979.367382638891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45979.367382638891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45979.367382638891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45979.367382638891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45979.367382638891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45979.367382638891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45979.367382638891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45979.367382638891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45979.367382638891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45979.367382638891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45979.367382638891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45979.367382638891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45979.367382638891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45979.367382638891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45979.367382638891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45979.367382638891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45979.367382638891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45979.367382638891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45979.367382638891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45979.367382638891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45979.367382638891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45979.367382638891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45979.367382638891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45979.367382638891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45979.367382638891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45979.367382638891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45979.367382638891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45979.367382638891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45979.367382638891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45979.367382638891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45979.367382638891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45979.367382638891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45979.367382638891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45979.367382638891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45979.367382638891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45979.367382638891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45979.367382638891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45979.367382638891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45979.367382638891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45979.367382638891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45979.367382638891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45979.367382638891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45979.367382638891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45979.367382638891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45979.367382638891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45979.367382638891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45979.367382638891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45979.367382638891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45979.367382638891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45979.367382638891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45979.367382638891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45979.367382638891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45979.367382638891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45979.367382638891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45979.367382638891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45979.367382638891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45979.367382638891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45979.367382638891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45979.367382638891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45979.367382638891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45979.367382638891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45979.367382638891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45979.367382638891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45979.367382638891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45979.367382638891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45979.367382638891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45979.367382638891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45979.367382638891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45979.367382638891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45979.367382638891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45979.367382638891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45979.367382638891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45979.367382638891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45979.367382638891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45979.367382638891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45979.367382638891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45979.367382638891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45979.367382638891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45979.367382638891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45979.367382638891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45979.367382638891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45979.367382638891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45979.367382638891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45979.367382638891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45979.367382638891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45979.367382638891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45979.367382638891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45979.367382638891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45979.367382638891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45979.367382638891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45979.367382638891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45979.367382638891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45979.367382638891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45979.367382638891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45979.367382638891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45979.367382638891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45979.367382638891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45979.367382638891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45979.367382638891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45979.367382638891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45979.367382638891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45979.367382638891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45979.367382638891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45979.367382638891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45979.367382638891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45979.367382638891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45979.367382638891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45979.367382638891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45979.367382638891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45979.367382638891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45979.367382638891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45979.367382638891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45979.367382638891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45979.367382638891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45979.367382638891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45979.367382638891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45979.367382638891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45979.367382638891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45979.367382638891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45979.367382638891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45979.367382638891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45979.367382638891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45979.367382638891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45979.367382638891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45979.367382638891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45979.367382638891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45979.367382638891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45979.367382638891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45979.367382638891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45979.367382638891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45979.367382638891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45979.367382638891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45979.367382638891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45979.367382638891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45979.367382638891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45979.367382638891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45979.367382638891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45979.367382638891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45979.367382638891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45979.367382638891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45979.367382638891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45979.367382638891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45979.367382638891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45979.367382638891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45979.367382638891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45979.367382638891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45979.367382638891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45979.367382638891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45979.367382638891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45979.367382638891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45979.367382638891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45979.367382638891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45979.367382638891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45979.367382638891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45979.367382638891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45979.367382638891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45979.367382638891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45979.367382638891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45979.367382638891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45979.367382638891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45979.367382638891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45979.367382638891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45979.367382638891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45979.367382638891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45979.367382638891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45979.367382638891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45979.367382638891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45979.367382638891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45979.367382638891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45979.367382638891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45979.367382638891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45979.367382638891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45979.367382638891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45979.367382638891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45979.367382638891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45979.367382638891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45979.367382638891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45979.367382638891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45979.367382638891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45979.367382638891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45979.367382638891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45979.367382638891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45979.367382638891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45979.367382638891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45979.367382638891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45979.367382638891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45979.367382638891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45979.367382638891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45979.367382638891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45979.367382638891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45979.367382638891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45979.367382638891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45979.367382638891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45979.367382638891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45979.367382638891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45979.367382638891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45979.367382638891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45979.367382638891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45979.367382638891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45979.367382638891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45979.367382638891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45979.367382638891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45979.367382638891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45979.367382638891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45979.367382638891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45979.367382638891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45979.367382638891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45979.367382638891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45979.367382638891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45979.367382638891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45979.367382638891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45979.367382638891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45979.367382638891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45979.367382638891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45979.367382638891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45979.367382638891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45979.367382638891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45979.367382638891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45979.367382638891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45979.367382638891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45979.367382638891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45979.367382638891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45979.367382638891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45979.367382638891</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tabSelected="1" workbookViewId="0">
      <selection activeCell="D18" sqref="D1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87.535322453702975</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53.178505324074649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30.706271527778881</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ca="1">IFERROR(NOW()-F5,"")</f>
        <v>1.8525793981534662</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45979.367382638891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45979.367382638891</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45979.367382638891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45979.367382638891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45979.367382638891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45979.367382638891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45979.367382638891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45979.367382638891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45979.367382638891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45979.367382638891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45979.367382638891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45979.367382638891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45979.367382638891</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45979.367382638891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45979.367382638891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45979.367382638891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45979.367382638891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45979.367382638891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45979.367382638891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45979.367382638891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45979.367382638891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45979.367382638891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45979.367382638891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45979.367382638891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45979.367382638891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45979.367382638891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45979.367382638891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45979.367382638891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45979.367382638891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45979.367382638891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45979.367382638891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45979.367382638891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45979.367382638891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45979.367382638891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45979.367382638891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45979.367382638891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45979.367382638891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45979.367382638891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45979.367382638891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45979.367382638891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45979.367382638891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45979.367382638891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45979.367382638891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45979.367382638891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45979.367382638891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45979.367382638891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45979.367382638891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45979.367382638891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45979.367382638891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45979.367382638891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45979.367382638891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45979.367382638891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45979.367382638891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45979.367382638891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45979.367382638891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45979.367382638891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45979.367382638891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45979.367382638891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45979.367382638891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45979.367382638891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45979.367382638891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45979.367382638891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45979.367382638891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45979.367382638891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45979.367382638891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45979.367382638891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45979.367382638891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45979.367382638891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45979.367382638891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45979.367382638891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45979.367382638891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45979.367382638891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45979.367382638891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45979.367382638891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45979.367382638891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45979.367382638891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45979.367382638891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45979.367382638891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45979.367382638891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45979.367382638891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45979.367382638891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45979.367382638891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45979.367382638891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45979.367382638891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45979.367382638891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45979.367382638891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45979.367382638891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45979.367382638891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45979.367382638891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45979.367382638891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45979.367382638891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45979.367382638891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45979.367382638891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45979.367382638891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45979.367382638891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45979.367382638891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45979.367382638891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45979.367382638891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45979.367382638891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45979.367382638891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45979.367382638891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45979.367382638891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45979.367382638891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45979.367382638891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45979.367382638891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45979.367382638891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45979.367382638891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45979.367382638891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45979.367382638891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45979.367382638891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45979.367382638891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45979.367382638891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45979.367382638891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45979.367382638891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45979.367382638891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45979.367382638891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45979.367382638891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45979.367382638891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45979.367382638891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45979.367382638891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45979.367382638891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45979.367382638891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45979.367382638891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45979.367382638891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45979.367382638891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45979.367382638891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45979.367382638891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45979.367382638891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45979.367382638891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45979.367382638891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45979.367382638891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45979.367382638891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45979.367382638891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45979.367382638891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45979.367382638891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45979.367382638891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45979.367382638891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45979.367382638891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45979.367382638891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45979.367382638891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45979.367382638891</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45979.367382638891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45979.367382638891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45979.367382638891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45979.367382638891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45979.367382638891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45979.367382638891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45979.367382638891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45979.367382638891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45979.367382638891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45979.367382638891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45979.367382638891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45979.367382638891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45979.367382638891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45979.367382638891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45979.367382638891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45979.367382638891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45979.367382638891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45979.367382638891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45979.367382638891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45979.367382638891</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45979.367382638891</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45979.367382638891</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45979.367382638891</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45979.367382638891</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45979.367382638891</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45979.367382638891</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45979.367382638891</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45979.367382638891</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31674</v>
      </c>
      <c r="E2" s="109" t="s">
        <v>39021</v>
      </c>
      <c r="F2" s="121"/>
      <c r="G2" s="104">
        <f t="shared" ref="G2:G48" ca="1" si="0">IFERROR(NOW()-F2,"-")</f>
        <v>45979.367382638891</v>
      </c>
      <c r="H2" s="121">
        <v>45979.341469907406</v>
      </c>
      <c r="I2" s="119" t="str">
        <f>IFERROR(VLOOKUP(D2,DB!A:F,6,0),"")</f>
        <v>SCECO</v>
      </c>
      <c r="J2" s="119" t="str">
        <f>IFERROR(VLOOKUP(D2,DB!A:G,7,0),"")</f>
        <v>Vandalized</v>
      </c>
      <c r="K2" s="122" t="s">
        <v>39126</v>
      </c>
      <c r="L2" s="123" t="str">
        <f>IFERROR(VLOOKUP(D2,DB!A:I,9,0),"")</f>
        <v>Latis</v>
      </c>
    </row>
    <row r="3" spans="1:16382" ht="31.5" customHeight="1">
      <c r="A3" s="118"/>
      <c r="B3" s="119" t="str">
        <f>IFERROR(VLOOKUP(D3,DB!A:K,11,0),"")</f>
        <v/>
      </c>
      <c r="C3" s="120"/>
      <c r="D3" s="119"/>
      <c r="E3" s="109"/>
      <c r="F3" s="121"/>
      <c r="G3" s="104">
        <f t="shared" ca="1" si="0"/>
        <v>45979.367382638891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45979.367382638891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45979.367382638891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45979.367382638891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45979.367382638891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45979.367382638891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45979.367382638891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45979.367382638891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45979.367382638891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45979.367382638891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45979.367382638891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45979.367382638891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45979.367382638891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45979.367382638891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45979.367382638891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45979.367382638891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45979.367382638891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45979.367382638891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45979.367382638891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45979.367382638891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45979.367382638891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45979.367382638891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45979.367382638891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45979.367382638891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45979.367382638891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45979.367382638891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45979.367382638891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45979.367382638891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45979.367382638891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45979.367382638891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45979.367382638891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45979.367382638891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45979.367382638891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45979.367382638891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45979.367382638891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45979.367382638891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45979.367382638891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45979.367382638891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45979.367382638891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45979.367382638891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45979.367382638891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45979.367382638891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45979.367382638891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45979.367382638891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45979.367382638891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45979.367382638891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45979.367382638891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45979.367382638891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45979.367382638891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45979.367382638891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45979.367382638891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45979.367382638891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45979.367382638891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45979.367382638891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45979.367382638891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45979.367382638891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45979.367382638891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45979.367382638891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45979.367382638891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45979.367382638891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45979.367382638891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45979.367382638891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45979.367382638891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45979.367382638891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45979.367382638891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45979.367382638891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45979.367382638891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45979.367382638891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45979.367382638891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45979.367382638891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45979.367382638891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45979.367382638891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45979.367382638891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45979.367382638891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45979.367382638891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45979.367382638891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45979.367382638891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45979.367382638891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45979.367382638891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45979.367382638891</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2025-11-18T05:49:03Z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