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62" documentId="120_S{2AC9BD13-BADA-5192-A53E-5A8FF88502F6}" xr6:coauthVersionLast="47" xr6:coauthVersionMax="47" xr10:uidLastSave="{160B712E-B7B9-4C2E-A8F8-DD870D545DB4}"/>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D7" i="3"/>
  <c r="D9" i="3"/>
  <c r="D10"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<sst xmlns="http://schemas.openxmlformats.org/spreadsheetml/2006/main" count="181531" uniqueCount="39143">
  <si>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</si>
  <si>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</si>
  <si>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</si>
  <si>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</si>
  <si>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</si>
  <si>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</si>
  <si>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</si>
  <si>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</si>
  <si>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</si>
  <si>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</si>
  <si>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</si>
  <si>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</si>
  <si>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</si>
  <si>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</si>
  <si>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</si>
  <si>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</si>
  <si>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</si>
  <si>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</si>
  <si>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</si>
  <si>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</si>
  <si>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</si>
  <si>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</si>
  <si>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</si>
  <si>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</si>
  <si>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</si>
  <si>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</si>
  <si>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</si>
  <si>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</si>
  <si>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</si>
  <si>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</si>
  <si>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</si>
  <si>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</si>
  <si>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</si>
  <si>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</si>
  <si>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</si>
  <si>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</si>
  <si>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</si>
  <si>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</si>
  <si>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</si>
  <si>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</si>
  <si>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</si>
  <si>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</si>
  <si>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</si>
  <si>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</si>
  <si>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</si>
  <si>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</si>
  <si>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</si>
  <si>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</si>
  <si>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</si>
  <si>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</si>
  <si>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</si>
  <si>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</si>
  <si>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</si>
  <si>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</si>
  <si>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</si>
  <si>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</si>
  <si>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</si>
  <si>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</si>
  <si>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</si>
  <si>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</si>
  <si>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</si>
  <si>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</si>
  <si>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</si>
  <si>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</si>
  <si>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</si>
  <si>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</si>
  <si>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</si>
  <si>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</si>
  <si>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</si>
  <si>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</si>
  <si>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</si>
  <si>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</si>
  <si>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</si>
  <si>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</si>
  <si>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</si>
  <si>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</si>
  <si>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</si>
  <si>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</si>
  <si>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</si>
  <si>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</si>
  <si>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</si>
  <si>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</si>
  <si>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</si>
  <si>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</si>
  <si>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</si>
  <si>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</si>
  <si>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</si>
  <si>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</si>
  <si>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</si>
  <si>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</si>
  <si>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</si>
  <si>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</si>
  <si>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</si>
  <si>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</si>
  <si>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</si>
  <si>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</si>
  <si>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</si>
  <si>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</si>
  <si>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</si>
  <si>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</si>
  <si>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</si>
  <si>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</si>
  <si>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</si>
  <si>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</si>
  <si>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</si>
  <si>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</si>
  <si>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</si>
  <si>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</si>
  <si>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</si>
  <si>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</si>
  <si>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</si>
  <si>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</si>
  <si>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</si>
  <si>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</si>
  <si>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</si>
  <si>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</si>
  <si>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</si>
  <si>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</si>
  <si>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</si>
  <si>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</si>
  <si>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</si>
  <si>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</si>
  <si>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</si>
  <si>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</si>
  <si>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</si>
  <si>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</si>
  <si>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</si>
  <si>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</si>
  <si>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</si>
  <si>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</si>
  <si>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</si>
  <si>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</si>
  <si>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</si>
  <si>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</si>
  <si>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</si>
  <si>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</si>
  <si>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</si>
  <si>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</si>
  <si>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</si>
  <si>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</si>
  <si>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</si>
  <si>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</si>
  <si>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</si>
  <si>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</si>
  <si>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</si>
  <si>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</si>
  <si>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</si>
  <si>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</si>
  <si>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</si>
  <si>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</si>
  <si>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</si>
  <si>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</si>
  <si>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</si>
  <si>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</si>
  <si>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</si>
  <si>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</si>
  <si>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</si>
  <si>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</si>
  <si>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</si>
  <si>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</si>
  <si>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</si>
  <si>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</si>
  <si>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</si>
  <si>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</si>
  <si>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</si>
  <si>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</si>
  <si>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</si>
  <si>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</si>
  <si>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</si>
  <si>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</si>
  <si>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</si>
  <si>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</si>
  <si>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</si>
  <si>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</si>
  <si>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</si>
  <si>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</si>
  <si>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</si>
  <si>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</si>
  <si>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</si>
  <si>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</si>
  <si>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</si>
  <si>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</si>
  <si>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</si>
  <si>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</si>
  <si>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</si>
  <si>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</si>
  <si>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</si>
  <si>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</si>
  <si>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</si>
  <si>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</si>
  <si>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</si>
  <si>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</si>
  <si>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</si>
  <si>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</si>
  <si>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</si>
  <si>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</si>
  <si>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</si>
  <si>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</si>
  <si>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</si>
  <si>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</si>
  <si>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</si>
  <si>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</si>
  <si>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</si>
  <si>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</si>
  <si>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</si>
  <si>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</si>
  <si>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</si>
  <si>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</si>
  <si>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</si>
  <si>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</si>
  <si>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</si>
  <si>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</si>
  <si>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</si>
  <si>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</si>
  <si>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</si>
  <si>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</si>
  <si>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</si>
  <si>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</si>
  <si>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</si>
  <si>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</si>
  <si>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</si>
  <si>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</si>
  <si>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</si>
  <si>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</si>
  <si>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</si>
  <si>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</si>
  <si>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</si>
  <si>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</si>
  <si>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</si>
  <si>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</si>
  <si>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</si>
  <si>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</si>
  <si>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</si>
  <si>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</si>
  <si>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</si>
  <si>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</si>
  <si>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</si>
  <si>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</si>
  <si>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</si>
  <si>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</si>
  <si>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</si>
  <si>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</si>
  <si>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</si>
  <si>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</si>
  <si>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</si>
  <si>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</si>
  <si>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</si>
  <si>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</si>
  <si>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</si>
  <si>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</si>
  <si>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</si>
  <si>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</si>
  <si>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</si>
  <si>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</si>
  <si>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</si>
  <si>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</si>
  <si>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</si>
  <si>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</si>
  <si>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</si>
  <si>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</si>
  <si>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</si>
  <si>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</si>
  <si>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</si>
  <si>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</si>
  <si>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</si>
  <si>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</si>
  <si>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</si>
  <si>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</si>
  <si>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</si>
  <si>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</si>
  <si>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</si>
  <si>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</si>
  <si>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</si>
  <si>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</si>
  <si>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</si>
  <si>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</si>
  <si>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</si>
  <si>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</si>
  <si>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</si>
  <si>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</si>
  <si>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</si>
  <si>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</si>
  <si>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</si>
  <si>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</si>
  <si>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</si>
  <si>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</si>
  <si>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</si>
  <si>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</si>
  <si>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</si>
  <si>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</si>
  <si>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</si>
  <si>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</si>
  <si>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</si>
  <si>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</si>
  <si>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</si>
  <si>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</si>
  <si>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</si>
  <si>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</si>
  <si>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</si>
  <si>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</si>
  <si>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</si>
  <si>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</si>
  <si>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</si>
  <si>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</si>
  <si>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</si>
  <si>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</si>
  <si>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</si>
  <si>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</si>
  <si>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</si>
  <si>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</si>
  <si>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</si>
  <si>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</si>
  <si>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</si>
  <si>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</si>
  <si>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</si>
  <si>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</si>
  <si>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</si>
  <si>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</si>
  <si>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</si>
  <si>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</si>
  <si>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</si>
  <si>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</si>
  <si>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</si>
  <si>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</si>
  <si>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</si>
  <si>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</si>
  <si>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</si>
  <si>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</si>
  <si>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</si>
  <si>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</si>
  <si>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</si>
  <si>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</si>
  <si>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</si>
  <si>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</si>
  <si>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</si>
  <si>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</si>
  <si>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</si>
  <si>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</si>
  <si>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</si>
  <si>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</si>
  <si>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</si>
  <si>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</si>
  <si>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</si>
  <si>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</si>
  <si>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</si>
  <si>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</si>
  <si>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</si>
  <si>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</si>
  <si>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</si>
  <si>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</si>
  <si>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</si>
  <si>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</si>
  <si>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</si>
  <si>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</si>
  <si>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</si>
  <si>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</si>
  <si>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</si>
  <si>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</si>
  <si>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</si>
  <si>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</si>
  <si>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</si>
  <si>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</si>
  <si>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</si>
  <si>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</si>
  <si>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</si>
  <si>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</si>
  <si>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</si>
  <si>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</si>
  <si>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</si>
  <si>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</si>
  <si>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</si>
  <si>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</si>
  <si>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</si>
  <si>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</si>
  <si>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</si>
  <si>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</si>
  <si>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</si>
  <si>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</si>
  <si>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</si>
  <si>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</si>
  <si>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</si>
  <si>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</si>
  <si>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</si>
  <si>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</si>
  <si>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</si>
  <si>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</si>
  <si>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</si>
  <si>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</si>
  <si>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</si>
  <si>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</si>
  <si>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</si>
  <si>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</si>
  <si>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</si>
  <si>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</si>
  <si>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</si>
  <si>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</si>
  <si>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</si>
  <si>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</si>
  <si>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</si>
  <si>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</si>
  <si>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</si>
  <si>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</si>
  <si>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</si>
  <si>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</si>
  <si>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</si>
  <si>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</si>
  <si>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</si>
  <si>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</si>
  <si>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</si>
  <si>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</si>
  <si>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</si>
  <si>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</si>
  <si>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</si>
  <si>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</si>
  <si>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</si>
  <si>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</si>
  <si>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</si>
  <si>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</si>
  <si>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</si>
  <si>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</si>
  <si>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</si>
  <si>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</si>
  <si>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</si>
  <si>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</si>
  <si>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</si>
  <si>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</si>
  <si>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</si>
  <si>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</si>
  <si>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</si>
  <si>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</si>
  <si>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</si>
  <si>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</si>
  <si>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</si>
  <si>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</si>
  <si>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</si>
  <si>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</si>
  <si>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</si>
  <si>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</si>
  <si>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</si>
  <si>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</si>
  <si>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</si>
  <si>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</si>
  <si>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</si>
  <si>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</si>
  <si>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</si>
  <si>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</si>
  <si>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</si>
  <si>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</si>
  <si>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</si>
  <si>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</si>
  <si>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</si>
  <si>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</si>
  <si>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</si>
  <si>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</si>
  <si>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</si>
  <si>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</si>
  <si>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</si>
  <si>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</si>
  <si>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</si>
  <si>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</si>
  <si>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</si>
  <si>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</si>
  <si>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</si>
  <si>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</si>
  <si>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</si>
  <si>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</si>
  <si>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</si>
  <si>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</si>
  <si>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</si>
  <si>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</si>
  <si>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</si>
  <si>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</si>
  <si>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</si>
  <si>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</si>
  <si>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</si>
  <si>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</si>
  <si>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</si>
  <si>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</si>
  <si>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</si>
  <si>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</si>
  <si>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</si>
  <si>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</si>
  <si>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</si>
  <si>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</si>
  <si>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</si>
  <si>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</si>
  <si>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</si>
  <si>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</si>
  <si>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</si>
  <si>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</si>
  <si>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</si>
  <si>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</si>
  <si>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</si>
  <si>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</si>
  <si>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</si>
  <si>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</si>
  <si>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</si>
  <si>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</si>
  <si>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</si>
  <si>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</si>
  <si>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</si>
  <si>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</si>
  <si>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</si>
  <si>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</si>
  <si>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</si>
  <si>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</si>
  <si>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</si>
  <si>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</si>
  <si>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</si>
  <si>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</si>
  <si>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</si>
  <si>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</si>
  <si>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</si>
  <si>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</si>
  <si>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</si>
  <si>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</si>
  <si>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</si>
  <si>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</si>
  <si>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</si>
  <si>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</si>
  <si>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</si>
  <si>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</si>
  <si>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</si>
  <si>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</si>
  <si>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</si>
  <si>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</si>
  <si>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</si>
  <si>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</si>
  <si>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</si>
  <si>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</si>
  <si>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</si>
  <si>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</si>
  <si>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</si>
  <si>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</si>
  <si>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</si>
  <si>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</si>
  <si>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</si>
  <si>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</si>
  <si>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</si>
  <si>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</si>
  <si>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</si>
  <si>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</si>
  <si>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</si>
  <si>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</si>
  <si>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</si>
  <si>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</si>
  <si>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</si>
  <si>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</si>
  <si>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</si>
  <si>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</si>
  <si>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</si>
  <si>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</si>
  <si>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</si>
  <si>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</si>
  <si>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</si>
  <si>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</si>
  <si>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</si>
  <si>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</si>
  <si>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</si>
  <si>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</si>
  <si>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</si>
  <si>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</si>
  <si>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</si>
  <si>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</si>
  <si>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</si>
  <si>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</si>
  <si>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</si>
  <si>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</si>
  <si>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</si>
  <si>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</si>
  <si>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</si>
  <si>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</si>
  <si>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</si>
  <si>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</si>
  <si>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</si>
  <si>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</si>
  <si>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</si>
  <si>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</si>
  <si>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</si>
  <si>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</si>
  <si>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</si>
  <si>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</si>
  <si>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</si>
  <si>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</si>
  <si>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</si>
  <si>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</si>
  <si>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</si>
  <si>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</si>
  <si>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</si>
  <si>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</si>
  <si>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</si>
  <si>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</si>
  <si>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</si>
  <si>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</si>
  <si>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</si>
  <si>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</si>
  <si>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</si>
  <si>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</si>
  <si>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</si>
  <si>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</si>
  <si>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</si>
  <si>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</si>
  <si>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</si>
  <si>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</si>
  <si>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</si>
  <si>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</si>
  <si>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</si>
  <si>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</si>
  <si>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</si>
  <si>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</si>
  <si>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</si>
  <si>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</si>
  <si>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</si>
  <si>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</si>
  <si>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</si>
  <si>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</si>
  <si>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</si>
  <si>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</si>
  <si>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</si>
  <si>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</si>
  <si>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</si>
  <si>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</si>
  <si>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</si>
  <si>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</si>
  <si>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</si>
  <si>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</si>
  <si>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</si>
  <si>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</si>
  <si>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</si>
  <si>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</si>
  <si>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</si>
  <si>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</si>
  <si>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</si>
  <si>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</si>
  <si>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</si>
  <si>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</si>
  <si>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</si>
  <si>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</si>
  <si>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</si>
  <si>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</si>
  <si>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</si>
  <si>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</si>
  <si>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</si>
  <si>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</si>
  <si>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</si>
  <si>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</si>
  <si>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</si>
  <si>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</si>
  <si>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</si>
  <si>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</si>
  <si>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</si>
  <si>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</si>
  <si>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</si>
  <si>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</si>
  <si>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</si>
  <si>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</si>
  <si>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</si>
  <si>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</si>
  <si>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</si>
  <si>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</si>
  <si>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</si>
  <si>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</si>
  <si>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</si>
  <si>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</si>
  <si>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</si>
  <si>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</si>
  <si>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</si>
  <si>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</si>
  <si>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</si>
  <si>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</si>
  <si>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</si>
  <si>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</si>
  <si>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</si>
  <si>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</si>
  <si>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</si>
  <si>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</si>
  <si>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</si>
  <si>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</si>
  <si>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</si>
  <si>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</si>
  <si>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</si>
  <si>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</si>
  <si>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</si>
  <si>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</si>
  <si>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</si>
  <si>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</si>
  <si>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</si>
  <si>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</si>
  <si>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</si>
  <si>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</si>
  <si>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</si>
  <si>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</si>
  <si>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</si>
  <si>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</si>
  <si>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</si>
  <si>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</si>
  <si>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</si>
  <si>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</si>
  <si>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</si>
  <si>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</si>
  <si>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</si>
  <si>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</si>
  <si>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</si>
  <si>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</si>
  <si>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</si>
  <si>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</si>
  <si>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</si>
  <si>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</si>
  <si>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</si>
  <si>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</si>
  <si>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</si>
  <si>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</si>
  <si>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</si>
  <si>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</si>
  <si>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</si>
  <si>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</si>
  <si>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</si>
  <si>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</si>
  <si>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</si>
  <si>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</si>
  <si>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</si>
  <si>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</si>
  <si>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</si>
  <si>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</si>
  <si>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</si>
  <si>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</si>
  <si>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</si>
  <si>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</si>
  <si>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</si>
  <si>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</si>
  <si>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</si>
  <si>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</si>
  <si>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</si>
  <si>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</si>
  <si>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</si>
  <si>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</si>
  <si>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</si>
  <si>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</si>
  <si>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</si>
  <si>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</si>
  <si>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</si>
  <si>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</si>
  <si>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</si>
  <si>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</si>
  <si>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</si>
  <si>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</si>
  <si>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</si>
  <si>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</si>
  <si>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</si>
  <si>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</si>
  <si>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</si>
  <si>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</si>
  <si>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</si>
  <si>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</si>
  <si>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</si>
  <si>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</si>
  <si>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</si>
  <si>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</si>
  <si>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</si>
  <si>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</si>
  <si>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</si>
  <si>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</si>
  <si>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</si>
  <si>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</si>
  <si>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</si>
  <si>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</si>
  <si>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</si>
  <si>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</si>
  <si>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</si>
  <si>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</si>
  <si>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</si>
  <si>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</si>
  <si>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</si>
  <si>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</si>
  <si>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</si>
  <si>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</si>
  <si>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</si>
  <si>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</si>
  <si>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</si>
  <si>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</si>
  <si>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</si>
  <si>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</si>
  <si>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</si>
  <si>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</si>
  <si>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</si>
  <si>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</si>
  <si>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</si>
  <si>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</si>
  <si>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</si>
  <si>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</si>
  <si>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</si>
  <si>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</si>
  <si>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</si>
  <si>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</si>
  <si>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</si>
  <si>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</si>
  <si>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</si>
  <si>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</si>
  <si>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</si>
  <si>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</si>
  <si>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</si>
  <si>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</si>
  <si>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</si>
  <si>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</si>
  <si>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</si>
  <si>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</si>
  <si>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</si>
  <si>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</si>
  <si>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</si>
  <si>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</si>
  <si>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</si>
  <si>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</si>
  <si>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</si>
  <si>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</si>
  <si>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</si>
  <si>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</si>
  <si>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</si>
  <si>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</si>
  <si>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</si>
  <si>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</si>
  <si>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</si>
  <si>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</si>
  <si>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</si>
  <si>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</si>
  <si>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</si>
  <si>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</si>
  <si>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</si>
  <si>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</si>
  <si>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</si>
  <si>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</si>
  <si>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</si>
  <si>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</si>
  <si>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</si>
  <si>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</si>
  <si>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</si>
  <si>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</si>
  <si>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</si>
  <si>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</si>
  <si>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</si>
  <si>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</si>
  <si>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</si>
  <si>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</si>
  <si>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</si>
  <si>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</si>
  <si>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</si>
  <si>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</si>
  <si>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</si>
  <si>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</si>
  <si>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</si>
  <si>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</si>
  <si>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</si>
  <si>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</si>
  <si>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</si>
  <si>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</si>
  <si>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</si>
  <si>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</si>
  <si>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</si>
  <si>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</si>
  <si>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</si>
  <si>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</si>
  <si>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</si>
  <si>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</si>
  <si>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</si>
  <si>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</si>
  <si>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</si>
  <si>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</si>
  <si>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</si>
  <si>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</si>
  <si>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</si>
  <si>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</si>
  <si>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</si>
  <si>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</si>
  <si>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</si>
  <si>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</si>
  <si>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</si>
  <si>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</si>
  <si>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</si>
  <si>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</si>
  <si>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</si>
  <si>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</si>
  <si>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</si>
  <si>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</si>
  <si>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</si>
  <si>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</si>
  <si>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</si>
  <si>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</si>
  <si>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</si>
  <si>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</si>
  <si>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</si>
  <si>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</si>
  <si>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</si>
  <si>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</si>
  <si>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</si>
  <si>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</si>
  <si>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</si>
  <si>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</si>
  <si>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</si>
  <si>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</si>
  <si>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</si>
  <si>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</si>
  <si>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</si>
  <si>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</si>
  <si>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</si>
  <si>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</si>
  <si>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</si>
  <si>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</si>
  <si>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</si>
  <si>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</si>
  <si>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</si>
  <si>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</si>
  <si>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</si>
  <si>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</si>
  <si>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</si>
  <si>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</si>
  <si>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</si>
  <si>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</si>
  <si>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</si>
  <si>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</si>
  <si>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</si>
  <si>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</si>
  <si>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</si>
  <si>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</si>
  <si>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</si>
  <si>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</si>
  <si>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</si>
  <si>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</si>
  <si>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</si>
  <si>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</si>
  <si>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</si>
  <si>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</si>
  <si>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</si>
  <si>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</si>
  <si>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</si>
  <si>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</si>
  <si>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</si>
  <si>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</si>
  <si>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</si>
  <si>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</si>
  <si>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</si>
  <si>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</si>
  <si>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</si>
  <si>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</si>
  <si>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</si>
  <si>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</si>
  <si>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</si>
  <si>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</si>
  <si>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</si>
  <si>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</si>
  <si>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</si>
  <si>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</si>
  <si>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</si>
  <si>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</si>
  <si>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</si>
  <si>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</si>
  <si>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</si>
  <si>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</si>
  <si>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</si>
  <si>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</si>
  <si>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</si>
  <si>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</si>
  <si>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</si>
  <si>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</si>
  <si>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</si>
  <si>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</si>
  <si>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</si>
  <si>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</si>
  <si>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</si>
  <si>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</si>
  <si>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</si>
  <si>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</si>
  <si>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</si>
  <si>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</si>
  <si>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</si>
  <si>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</si>
  <si>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</si>
  <si>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</si>
  <si>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</si>
  <si>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</si>
  <si>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</si>
  <si>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</si>
  <si>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</si>
  <si>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</si>
  <si>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</si>
  <si>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</si>
  <si>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</si>
  <si>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</si>
  <si>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</si>
  <si>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</si>
  <si>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</si>
  <si>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</si>
  <si>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</si>
  <si>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</si>
  <si>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</si>
  <si>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</si>
  <si>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</si>
  <si>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</si>
  <si>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</si>
  <si>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</si>
  <si>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</si>
  <si>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</si>
  <si>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</si>
  <si>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</si>
  <si>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</si>
  <si>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</si>
  <si>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</si>
  <si>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</si>
  <si>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</si>
  <si>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</si>
  <si>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</si>
  <si>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</si>
  <si>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</si>
  <si>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</si>
  <si>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</si>
  <si>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</si>
  <si>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</si>
  <si>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</si>
  <si>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</si>
  <si>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</si>
  <si>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</si>
  <si>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</si>
  <si>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</si>
  <si>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</si>
  <si>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</si>
  <si>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</si>
  <si>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</si>
  <si>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</si>
  <si>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</si>
  <si>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</si>
  <si>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</si>
  <si>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</si>
  <si>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</si>
  <si>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</si>
  <si>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</si>
  <si>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</si>
  <si>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</si>
  <si>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</si>
  <si>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</si>
  <si>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</si>
  <si>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</si>
  <si>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</si>
  <si>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</si>
  <si>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</si>
  <si>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</si>
  <si>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</si>
  <si>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</si>
  <si>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</si>
  <si>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</si>
  <si>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</si>
  <si>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</si>
  <si>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</si>
  <si>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</si>
  <si>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</si>
  <si>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</si>
  <si>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</si>
  <si>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</si>
  <si>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</si>
  <si>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</si>
  <si>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</si>
  <si>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</si>
  <si>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</si>
  <si>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</si>
  <si>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</si>
  <si>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</si>
  <si>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</si>
  <si>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</si>
  <si>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</si>
  <si>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</si>
  <si>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</si>
  <si>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</si>
  <si>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</si>
  <si>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</si>
  <si>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</si>
  <si>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</si>
  <si>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</si>
  <si>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</si>
  <si>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</si>
  <si>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</si>
  <si>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</si>
  <si>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</si>
  <si>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</si>
  <si>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</si>
  <si>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</si>
  <si>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</si>
  <si>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</si>
  <si>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</si>
  <si>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</si>
  <si>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</si>
  <si>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</si>
  <si>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</si>
  <si>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</si>
  <si>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</si>
  <si>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</si>
  <si>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</si>
  <si>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</si>
  <si>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</si>
  <si>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</si>
  <si>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</si>
  <si>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</si>
  <si>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</si>
  <si>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</si>
  <si>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</si>
  <si>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</si>
  <si>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</si>
  <si>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</si>
  <si>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</si>
  <si>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</si>
  <si>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</si>
  <si>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</si>
  <si>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</si>
  <si>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</si>
  <si>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</si>
  <si>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</si>
  <si>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</si>
  <si>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</si>
  <si>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</si>
  <si>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</si>
  <si>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</si>
  <si>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</si>
  <si>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</si>
  <si>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</si>
  <si>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</si>
  <si>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</si>
  <si>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</si>
  <si>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</si>
  <si>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</si>
  <si>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</si>
  <si>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</si>
  <si>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</si>
  <si>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</si>
  <si>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</si>
  <si>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</si>
  <si>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</si>
  <si>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</si>
  <si>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</si>
  <si>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</si>
  <si>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</si>
  <si>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</si>
  <si>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</si>
  <si>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</si>
  <si>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</si>
  <si>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</si>
  <si>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</si>
  <si>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</si>
  <si>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</si>
  <si>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</si>
  <si>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</si>
  <si>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</si>
  <si>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</si>
  <si>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</si>
  <si>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</si>
  <si>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</si>
  <si>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</si>
  <si>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</si>
  <si>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</si>
  <si>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</si>
  <si>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</si>
  <si>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</si>
  <si>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</si>
  <si>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</si>
  <si>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</si>
  <si>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</si>
  <si>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</si>
  <si>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</si>
  <si>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</si>
  <si>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</si>
  <si>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</si>
  <si>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</si>
  <si>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</si>
  <si>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</si>
  <si>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</si>
  <si>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</si>
  <si>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</si>
  <si>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</si>
  <si>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</si>
  <si>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</si>
  <si>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</si>
  <si>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</si>
  <si>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</si>
  <si>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</si>
  <si>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</si>
  <si>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</si>
  <si>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</si>
  <si>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</si>
  <si>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</si>
  <si>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</si>
  <si>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</si>
  <si>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</si>
  <si>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</si>
  <si>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</si>
  <si>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</si>
  <si>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</si>
  <si>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</si>
  <si>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</si>
  <si>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</si>
  <si>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</si>
  <si>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</si>
  <si>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</si>
  <si>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</si>
  <si>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</si>
  <si>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</si>
  <si>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</si>
  <si>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</si>
  <si>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</si>
  <si>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</si>
  <si>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</si>
  <si>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</si>
  <si>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</si>
  <si>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</si>
  <si>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</si>
  <si>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</si>
  <si>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</si>
  <si>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</si>
  <si>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</si>
  <si>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</si>
  <si>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</si>
  <si>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</si>
  <si>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</si>
  <si>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</si>
  <si>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</si>
  <si>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</si>
  <si>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</si>
  <si>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</si>
  <si>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</si>
  <si>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</si>
  <si>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</si>
  <si>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</si>
  <si>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</si>
  <si>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</si>
  <si>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</si>
  <si>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</si>
  <si>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</si>
  <si>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</si>
  <si>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</si>
  <si>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</si>
  <si>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</si>
  <si>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</si>
  <si>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</si>
  <si>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</si>
  <si>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</si>
  <si>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</si>
  <si>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</si>
  <si>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</si>
  <si>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</si>
  <si>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</si>
  <si>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</si>
  <si>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</si>
  <si>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</si>
  <si>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</si>
  <si>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</si>
  <si>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</si>
  <si>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</si>
  <si>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</si>
  <si>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</si>
  <si>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</si>
  <si>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</si>
  <si>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</si>
  <si>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</si>
  <si>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</si>
  <si>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</si>
  <si>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</si>
  <si>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</si>
  <si>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</si>
  <si>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</si>
  <si>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</si>
  <si>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</si>
  <si>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</si>
  <si>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</si>
  <si>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</si>
  <si>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</si>
  <si>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</si>
  <si>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</si>
  <si>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</si>
  <si>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</si>
  <si>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</si>
  <si>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</si>
  <si>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</si>
  <si>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</si>
  <si>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</si>
  <si>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</si>
  <si>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</si>
  <si>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</si>
  <si>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</si>
  <si>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</si>
  <si>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</si>
  <si>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</si>
  <si>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</si>
  <si>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</si>
  <si>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</si>
  <si>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</si>
  <si>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</si>
  <si>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</si>
  <si>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</si>
  <si>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</si>
  <si>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</si>
  <si>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</si>
  <si>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</si>
  <si>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</si>
  <si>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</si>
  <si>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</si>
  <si>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</si>
  <si>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</si>
  <si>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</si>
  <si>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</si>
  <si>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</si>
  <si>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</si>
  <si>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</si>
  <si>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</si>
  <si>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</si>
  <si>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</si>
  <si>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</si>
  <si>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</si>
  <si>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</si>
  <si>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</si>
  <si>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</si>
  <si>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</si>
  <si>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</si>
  <si>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</si>
  <si>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</si>
  <si>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</si>
  <si>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</si>
  <si>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</si>
  <si>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</si>
  <si>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</si>
  <si>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</si>
  <si>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</si>
  <si>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</si>
  <si>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</si>
  <si>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</si>
  <si>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</si>
  <si>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</si>
  <si>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</si>
  <si>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</si>
  <si>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</si>
  <si>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</si>
  <si>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</si>
  <si>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</si>
  <si>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</si>
  <si>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</si>
  <si>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</si>
  <si>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</si>
  <si>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</si>
  <si>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</si>
  <si>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</si>
  <si>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</si>
  <si>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</si>
  <si>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</si>
  <si>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</si>
  <si>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</si>
  <si>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</si>
  <si>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</si>
  <si>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</si>
  <si>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</si>
  <si>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</si>
  <si>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</si>
  <si>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</si>
  <si>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</si>
  <si>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</si>
  <si>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</si>
  <si>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</si>
  <si>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</si>
  <si>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</si>
  <si>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</si>
  <si>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</si>
  <si>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</si>
  <si>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</si>
  <si>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</si>
  <si>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</si>
  <si>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</si>
  <si>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</si>
  <si>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</si>
  <si>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</si>
  <si>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</si>
  <si>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</si>
  <si>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</si>
  <si>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</si>
  <si>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</si>
  <si>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</si>
  <si>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</si>
  <si>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</si>
  <si>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</si>
  <si>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</si>
  <si>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</si>
  <si>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</si>
  <si>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</si>
  <si>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</si>
  <si>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</si>
  <si>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</si>
  <si>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</si>
  <si>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</si>
  <si>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</si>
  <si>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</si>
  <si>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</si>
  <si>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</si>
  <si>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</si>
  <si>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</si>
  <si>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</si>
  <si>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</si>
  <si>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</si>
  <si>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</si>
  <si>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</si>
  <si>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</si>
  <si>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</si>
  <si>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</si>
  <si>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</si>
  <si>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</si>
  <si>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</si>
  <si>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</si>
  <si>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</si>
  <si>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</si>
  <si>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</si>
  <si>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</si>
  <si>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</si>
  <si>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</si>
  <si>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</si>
  <si>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</si>
  <si>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</si>
  <si>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</si>
  <si>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</si>
  <si>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</si>
  <si>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</si>
  <si>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</si>
  <si>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</si>
  <si>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</si>
  <si>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</si>
  <si>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</si>
  <si>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</si>
  <si>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</si>
  <si>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</si>
  <si>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</si>
  <si>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</si>
  <si>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</si>
  <si>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</si>
  <si>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</si>
  <si>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</si>
  <si>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</si>
  <si>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</si>
  <si>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</si>
  <si>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</si>
  <si>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</si>
  <si>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</si>
  <si>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</si>
  <si>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</si>
  <si>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</si>
  <si>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</si>
  <si>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</si>
  <si>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</si>
  <si>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</si>
  <si>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</si>
  <si>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</si>
  <si>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</si>
  <si>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</si>
  <si>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</si>
  <si>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</si>
  <si>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</si>
  <si>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</si>
  <si>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</si>
  <si>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</si>
  <si>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</si>
  <si>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</si>
  <si>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</si>
  <si>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</si>
  <si>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</si>
  <si>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</si>
  <si>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</si>
  <si>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</si>
  <si>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</si>
  <si>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</si>
  <si>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</si>
  <si>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</si>
  <si>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</si>
  <si>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</si>
  <si>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</si>
  <si>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</si>
  <si>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</si>
  <si>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</si>
  <si>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</si>
  <si>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</si>
  <si>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</si>
  <si>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</si>
  <si>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</si>
  <si>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</si>
  <si>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</si>
  <si>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</si>
  <si>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</si>
  <si>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</si>
  <si>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</si>
  <si>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</si>
  <si>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</si>
  <si>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</si>
  <si>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</si>
  <si>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</si>
  <si>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</si>
  <si>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</si>
  <si>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</si>
  <si>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</si>
  <si>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</si>
  <si>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</si>
  <si>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</si>
  <si>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</si>
  <si>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</si>
  <si>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</si>
  <si>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</si>
  <si>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</si>
  <si>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</si>
  <si>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</si>
  <si>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</si>
  <si>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</si>
  <si>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</si>
  <si>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</si>
  <si>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</si>
  <si>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</si>
  <si>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</si>
  <si>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</si>
  <si>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</si>
  <si>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</si>
  <si>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</si>
  <si>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</si>
  <si>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</si>
  <si>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</si>
  <si>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</si>
  <si>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</si>
  <si>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</si>
  <si>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</si>
  <si>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</si>
  <si>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</si>
  <si>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</si>
  <si>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</si>
  <si>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</si>
  <si>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</si>
  <si>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</si>
  <si>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</si>
  <si>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</si>
  <si>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</si>
  <si>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</si>
  <si>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</si>
  <si>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</si>
  <si>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</si>
  <si>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</si>
  <si>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</si>
  <si>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</si>
  <si>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</si>
  <si>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</si>
  <si>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</si>
  <si>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</si>
  <si>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</si>
  <si>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</si>
  <si>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</si>
  <si>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</si>
  <si>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</si>
  <si>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</si>
  <si>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</si>
  <si>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</si>
  <si>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</si>
  <si>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</si>
  <si>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</si>
  <si>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</si>
  <si>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</si>
  <si>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</si>
  <si>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</si>
  <si>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</si>
  <si>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</si>
  <si>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</si>
  <si>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</si>
  <si>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</si>
  <si>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</si>
  <si>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</si>
  <si>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</si>
  <si>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</si>
  <si>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</si>
  <si>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</si>
  <si>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</si>
  <si>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</si>
  <si>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</si>
  <si>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</si>
  <si>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</si>
  <si>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</si>
  <si>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</si>
  <si>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</si>
  <si>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</si>
  <si>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</si>
  <si>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</si>
  <si>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</si>
  <si>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</si>
  <si>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</si>
  <si>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</si>
  <si>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</si>
  <si>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</si>
  <si>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</si>
  <si>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</si>
  <si>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</si>
  <si>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</si>
  <si>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</si>
  <si>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</si>
  <si>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</si>
  <si>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</si>
  <si>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</si>
  <si>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</si>
  <si>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</si>
  <si>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</si>
  <si>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</si>
  <si>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</si>
  <si>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</si>
  <si>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</si>
  <si>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</si>
  <si>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</si>
  <si>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</si>
  <si>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</si>
  <si>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</si>
  <si>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</si>
  <si>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</si>
  <si>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</si>
  <si>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</si>
  <si>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</si>
  <si>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</si>
  <si>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</si>
  <si>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</si>
  <si>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</si>
  <si>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</si>
  <si>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</si>
  <si>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</si>
  <si>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</si>
  <si>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</si>
  <si>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</si>
  <si>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</si>
  <si>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</si>
  <si>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</si>
  <si>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</si>
  <si>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</si>
  <si>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</si>
  <si>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</si>
  <si>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</si>
  <si>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</si>
  <si>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</si>
  <si>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</si>
  <si>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</si>
  <si>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</si>
  <si>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</si>
  <si>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</si>
  <si>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</si>
  <si>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</si>
  <si>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</si>
  <si>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</si>
  <si>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</si>
  <si>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</si>
  <si>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</si>
  <si>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</si>
  <si>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</si>
  <si>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</si>
  <si>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</si>
  <si>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</si>
  <si>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</si>
  <si>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</si>
  <si>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</si>
  <si>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</si>
  <si>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</si>
  <si>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</si>
  <si>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</si>
  <si>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</si>
  <si>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</si>
  <si>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</si>
  <si>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</si>
  <si>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</si>
  <si>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</si>
  <si>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</si>
  <si>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</si>
  <si>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</si>
  <si>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</si>
  <si>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</si>
  <si>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</si>
  <si>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</si>
  <si>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</si>
  <si>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</si>
  <si>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</si>
  <si>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</si>
  <si>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</si>
  <si>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</si>
  <si>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</si>
  <si>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</si>
  <si>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</si>
  <si>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</si>
  <si>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</si>
  <si>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</si>
  <si>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</si>
  <si>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</si>
  <si>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</si>
  <si>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</si>
  <si>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</si>
  <si>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</si>
  <si>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</si>
  <si>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</si>
  <si>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</si>
  <si>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</si>
  <si>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</si>
  <si>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</si>
  <si>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</si>
  <si>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</si>
  <si>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</si>
  <si>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</si>
  <si>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</si>
  <si>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</si>
  <si>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</si>
  <si>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</si>
  <si>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</si>
  <si>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</si>
  <si>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</si>
  <si>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</si>
  <si>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</si>
  <si>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</si>
  <si>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</si>
  <si>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</si>
  <si>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</si>
  <si>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</si>
  <si>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</si>
  <si>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</si>
  <si>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</si>
  <si>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</si>
  <si>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</si>
  <si>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</si>
  <si>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</si>
  <si>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</si>
  <si>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</si>
  <si>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</si>
  <si>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</si>
  <si>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</si>
  <si>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</si>
  <si>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</si>
  <si>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</si>
  <si>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</si>
  <si>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</si>
  <si>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</si>
  <si>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</si>
  <si>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</si>
  <si>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</si>
  <si>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</si>
  <si>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</si>
  <si>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</si>
  <si>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</si>
  <si>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</si>
  <si>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</si>
  <si>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</si>
  <si>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</si>
  <si>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</si>
  <si>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</si>
  <si>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</si>
  <si>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</si>
  <si>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</si>
  <si>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</si>
  <si>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</si>
  <si>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</si>
  <si>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</si>
  <si>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</si>
  <si>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</si>
  <si>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</si>
  <si>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</si>
  <si>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</si>
  <si>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</si>
  <si>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</si>
  <si>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</si>
  <si>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</si>
  <si>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</si>
  <si>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</si>
  <si>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</si>
  <si>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</si>
  <si>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</si>
  <si>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</si>
  <si>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</si>
  <si>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</si>
  <si>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</si>
  <si>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</si>
  <si>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</si>
  <si>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</si>
  <si>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</si>
  <si>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</si>
  <si>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</si>
  <si>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</si>
  <si>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</si>
  <si>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</si>
  <si>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</si>
  <si>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</si>
  <si>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</si>
  <si>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</si>
  <si>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</si>
  <si>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</si>
  <si>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</si>
  <si>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</si>
  <si>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</si>
  <si>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</si>
  <si>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</si>
  <si>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</si>
  <si>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</si>
  <si>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</si>
  <si>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</si>
  <si>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</si>
  <si>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</si>
  <si>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</si>
  <si>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</si>
  <si>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</si>
  <si>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</si>
  <si>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</si>
  <si>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</si>
  <si>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</si>
  <si>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</si>
  <si>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</si>
  <si>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</si>
  <si>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</si>
  <si>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</si>
  <si>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</si>
  <si>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</si>
  <si>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</si>
  <si>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</si>
  <si>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</si>
  <si>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</si>
  <si>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</si>
  <si>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</si>
  <si>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</si>
  <si>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</si>
  <si>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</si>
  <si>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</si>
  <si>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</si>
  <si>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</si>
  <si>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</si>
  <si>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</si>
  <si>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</si>
  <si>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</si>
  <si>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</si>
  <si>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</si>
  <si>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</si>
  <si>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</si>
  <si>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</si>
  <si>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</si>
  <si>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</si>
  <si>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</si>
  <si>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</si>
  <si>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</si>
  <si>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</si>
  <si>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</si>
  <si>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</si>
  <si>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</si>
  <si>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</si>
  <si>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</si>
  <si>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</si>
  <si>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</si>
  <si>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</si>
  <si>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</si>
  <si>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</si>
  <si>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</si>
  <si>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</si>
  <si>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</si>
  <si>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</si>
  <si>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</si>
  <si>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</si>
  <si>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</si>
  <si>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</si>
  <si>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</si>
  <si>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</si>
  <si>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</si>
  <si>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</si>
  <si>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</si>
  <si>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</si>
  <si>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</si>
  <si>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</si>
  <si>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</si>
  <si>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</si>
  <si>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</si>
  <si>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</si>
  <si>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</si>
  <si>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</si>
  <si>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</si>
  <si>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</si>
  <si>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</si>
  <si>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</si>
  <si>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</si>
  <si>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</si>
  <si>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</si>
  <si>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</si>
  <si>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</si>
  <si>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</si>
  <si>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</si>
  <si>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</si>
  <si>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</si>
  <si>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</si>
  <si>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</si>
  <si>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</si>
  <si>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</si>
  <si>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</si>
  <si>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</si>
  <si>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</si>
  <si>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</si>
  <si>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</si>
  <si>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</si>
  <si>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</si>
  <si>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</si>
  <si>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</si>
  <si>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</si>
  <si>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</si>
  <si>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</si>
  <si>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</si>
  <si>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</si>
  <si>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</si>
  <si>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</si>
  <si>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</si>
  <si>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</si>
  <si>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</si>
  <si>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</si>
  <si>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</si>
  <si>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</si>
  <si>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</si>
  <si>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</si>
  <si>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</si>
  <si>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</si>
  <si>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</si>
  <si>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</si>
  <si>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</si>
  <si>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</si>
  <si>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</si>
  <si>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</si>
  <si>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</si>
  <si>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</si>
  <si>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</si>
  <si>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</si>
  <si>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</si>
  <si>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</si>
  <si>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</si>
  <si>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</si>
  <si>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</si>
  <si>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</si>
  <si>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</si>
  <si>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</si>
  <si>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</si>
  <si>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</si>
  <si>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</si>
  <si>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</si>
  <si>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</si>
  <si>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</si>
  <si>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</si>
  <si>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</si>
  <si>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</si>
  <si>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</si>
  <si>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</si>
  <si>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</si>
  <si>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</si>
  <si>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</si>
  <si>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</si>
  <si>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</si>
  <si>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</si>
  <si>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</si>
  <si>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</si>
  <si>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</si>
  <si>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</si>
  <si>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</si>
  <si>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</si>
  <si>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</si>
  <si>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</si>
  <si>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</si>
  <si>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</si>
  <si>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</si>
  <si>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</si>
  <si>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</si>
  <si>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</si>
  <si>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</si>
  <si>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</si>
  <si>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</si>
  <si>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</si>
  <si>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</si>
  <si>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</si>
  <si>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</si>
  <si>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</si>
  <si>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</si>
  <si>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</si>
  <si>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</si>
  <si>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</si>
  <si>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</si>
  <si>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</si>
  <si>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</si>
  <si>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</si>
  <si>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</si>
  <si>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</si>
  <si>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</si>
  <si>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</si>
  <si>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</si>
  <si>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</si>
  <si>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</si>
  <si>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</si>
  <si>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</si>
  <si>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</si>
  <si>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</si>
  <si>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</si>
  <si>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</si>
  <si>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</si>
  <si>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</si>
  <si>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</si>
  <si>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</si>
  <si>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</si>
  <si>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</si>
  <si>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</si>
  <si>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</si>
  <si>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</si>
  <si>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</si>
  <si>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</si>
  <si>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</si>
  <si>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</si>
  <si>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</si>
  <si>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</si>
  <si>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</si>
  <si>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</si>
  <si>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</si>
  <si>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</si>
  <si>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</si>
  <si>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</si>
  <si>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</si>
  <si>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</si>
  <si>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</si>
  <si>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</si>
  <si>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</si>
  <si>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</si>
  <si>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</si>
  <si>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</si>
  <si>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</si>
  <si>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</si>
  <si>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</si>
  <si>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</si>
  <si>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</si>
  <si>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</si>
  <si>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</si>
  <si>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</si>
  <si>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</si>
  <si>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</si>
  <si>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</si>
  <si>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</si>
  <si>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</si>
  <si>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</si>
  <si>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</si>
  <si>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</si>
  <si>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</si>
  <si>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</si>
  <si>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</si>
  <si>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</si>
  <si>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</si>
  <si>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</si>
  <si>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</si>
  <si>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</si>
  <si>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</si>
  <si>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</si>
  <si>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</si>
  <si>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</si>
  <si>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</si>
  <si>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</si>
  <si>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</si>
  <si>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</si>
  <si>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</si>
  <si>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</si>
  <si>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</si>
  <si>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</si>
  <si>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</si>
  <si>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</si>
  <si>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</si>
  <si>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</si>
  <si>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</si>
  <si>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</si>
  <si>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</si>
  <si>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</si>
  <si>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</si>
  <si>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</si>
  <si>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</si>
  <si>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</si>
  <si>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</si>
  <si>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</si>
  <si>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</si>
  <si>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</si>
  <si>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</si>
  <si>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</si>
  <si>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</si>
  <si>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</si>
  <si>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</si>
  <si>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</si>
  <si>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</si>
  <si>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</si>
  <si>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</si>
  <si>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</si>
  <si>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</si>
  <si>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</si>
  <si>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</si>
  <si>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</si>
  <si>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</si>
  <si>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</si>
  <si>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</si>
  <si>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</si>
  <si>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</si>
  <si>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</si>
  <si>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</si>
  <si>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</si>
  <si>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</si>
  <si>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</si>
  <si>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</si>
  <si>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</si>
  <si>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</si>
  <si>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</si>
  <si>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</si>
  <si>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</si>
  <si>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</si>
  <si>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</si>
  <si>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</si>
  <si>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</si>
  <si>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</si>
  <si>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</si>
  <si>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</si>
  <si>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</si>
  <si>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</si>
  <si>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</si>
  <si>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</si>
  <si>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</si>
  <si>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</si>
  <si>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</si>
  <si>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</si>
  <si>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</si>
  <si>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</si>
  <si>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</si>
  <si>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</si>
  <si>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</si>
  <si>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</si>
  <si>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</si>
  <si>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</si>
  <si>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</si>
  <si>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</si>
  <si>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</si>
  <si>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</si>
  <si>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</si>
  <si>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</si>
  <si>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</si>
  <si>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</si>
  <si>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</si>
  <si>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</si>
  <si>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</si>
  <si>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</si>
  <si>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</si>
  <si>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</si>
  <si>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</si>
  <si>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</si>
  <si>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</si>
  <si>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</si>
  <si>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</si>
  <si>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</si>
  <si>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</si>
  <si>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</si>
  <si>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</si>
  <si>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</si>
  <si>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</si>
  <si>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</si>
  <si>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</si>
  <si>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</si>
  <si>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</si>
  <si>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</si>
  <si>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</si>
  <si>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</si>
  <si>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</si>
  <si>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</si>
  <si>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</si>
  <si>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</si>
  <si>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</si>
  <si>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</si>
  <si>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</si>
  <si>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</si>
  <si>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</si>
  <si>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</si>
  <si>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</si>
  <si>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</si>
  <si>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</si>
  <si>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</si>
  <si>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</si>
  <si>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</si>
  <si>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</si>
  <si>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</si>
  <si>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</si>
  <si>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</si>
  <si>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</si>
  <si>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</si>
  <si>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</si>
  <si>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</si>
  <si>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</si>
  <si>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</si>
  <si>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</si>
  <si>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</si>
  <si>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</si>
  <si>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</si>
  <si>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</si>
  <si>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</si>
  <si>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</si>
  <si>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</si>
  <si>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</si>
  <si>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</si>
  <si>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</si>
  <si>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</si>
  <si>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</si>
  <si>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</si>
  <si>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</si>
  <si>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</si>
  <si>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</si>
  <si>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</si>
  <si>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</si>
  <si>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</si>
  <si>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</si>
  <si>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</si>
  <si>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</si>
  <si>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</si>
  <si>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</si>
  <si>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</si>
  <si>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</si>
  <si>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</si>
  <si>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</si>
  <si>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</si>
  <si>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</si>
  <si>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</si>
  <si>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</si>
  <si>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</si>
  <si>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</si>
  <si>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</si>
  <si>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</si>
  <si>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</si>
  <si>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</si>
  <si>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</si>
  <si>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</si>
  <si>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</si>
  <si>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</si>
  <si>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</si>
  <si>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</si>
  <si>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</si>
  <si>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</si>
  <si>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</si>
  <si>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</si>
  <si>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</si>
  <si>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</si>
  <si>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</si>
  <si>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</si>
  <si>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</si>
  <si>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</si>
  <si>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</si>
  <si>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</si>
  <si>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</si>
  <si>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</si>
  <si>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</si>
  <si>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</si>
  <si>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</si>
  <si>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</si>
  <si>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</si>
  <si>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</si>
  <si>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</si>
  <si>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</si>
  <si>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</si>
  <si>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</si>
  <si>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</si>
  <si>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</si>
  <si>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</si>
  <si>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</si>
  <si>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</si>
  <si>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</si>
  <si>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</si>
  <si>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</si>
  <si>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</si>
  <si>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</si>
  <si>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</si>
  <si>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</si>
  <si>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</si>
  <si>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</si>
  <si>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</si>
  <si>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</si>
  <si>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</si>
  <si>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</si>
  <si>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</si>
  <si>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</si>
  <si>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</si>
  <si>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</si>
  <si>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</si>
  <si>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</si>
  <si>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</si>
  <si>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</si>
  <si>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</si>
  <si>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</si>
  <si>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</si>
  <si>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</si>
  <si>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</si>
  <si>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</si>
  <si>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</si>
  <si>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</si>
  <si>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</si>
  <si>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</si>
  <si>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</si>
  <si>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</si>
  <si>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</si>
  <si>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</si>
  <si>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</si>
  <si>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</si>
  <si>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</si>
  <si>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</si>
  <si>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</si>
  <si>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</si>
  <si>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</si>
  <si>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</si>
  <si>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</si>
  <si>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</si>
  <si>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</si>
  <si>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</si>
  <si>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</si>
  <si>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</si>
  <si>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</si>
  <si>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</si>
  <si>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</si>
  <si>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</si>
  <si>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</si>
  <si>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</si>
  <si>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</si>
  <si>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</si>
  <si>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</si>
  <si>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</si>
  <si>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</si>
  <si>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</si>
  <si>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</si>
  <si>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</si>
  <si>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</si>
  <si>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</si>
  <si>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</si>
  <si>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</si>
  <si>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</si>
  <si>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</si>
  <si>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</si>
  <si>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</si>
  <si>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</si>
  <si>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</si>
  <si>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</si>
  <si>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</si>
  <si>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</si>
  <si>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</si>
  <si>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</si>
  <si>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</si>
  <si>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</si>
  <si>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</si>
  <si>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</si>
  <si>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</si>
  <si>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</si>
  <si>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</si>
  <si>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</si>
  <si>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</si>
  <si>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</si>
  <si>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</si>
  <si>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</si>
  <si>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</si>
  <si>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</si>
  <si>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</si>
  <si>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</si>
  <si>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</si>
  <si>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</si>
  <si>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</si>
  <si>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</si>
  <si>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</si>
  <si>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</si>
  <si>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</si>
  <si>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</si>
  <si>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</si>
  <si>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</si>
  <si>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</si>
  <si>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</si>
  <si>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</si>
  <si>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</si>
  <si>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</si>
  <si>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</si>
  <si>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</si>
  <si>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</si>
  <si>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</si>
  <si>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</si>
  <si>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</si>
  <si>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</si>
  <si>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</si>
  <si>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</si>
  <si>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</si>
  <si>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</si>
  <si>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</si>
  <si>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</si>
  <si>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</si>
  <si>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</si>
  <si>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</si>
  <si>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</si>
  <si>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</si>
  <si>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</si>
  <si>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</si>
  <si>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</si>
  <si>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</si>
  <si>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</si>
  <si>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</si>
  <si>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</si>
  <si>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</si>
  <si>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</si>
  <si>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</si>
  <si>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</si>
  <si>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</si>
  <si>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</si>
  <si>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</si>
  <si>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</si>
  <si>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</si>
  <si>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</si>
  <si>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</si>
  <si>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</si>
  <si>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</si>
  <si>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</si>
  <si>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</si>
  <si>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</si>
  <si>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</si>
  <si>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</si>
  <si>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</si>
  <si>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</si>
  <si>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</si>
  <si>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</si>
  <si>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</si>
  <si>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</si>
  <si>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</si>
  <si>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</si>
  <si>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</si>
  <si>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</si>
  <si>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</si>
  <si>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</si>
  <si>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</si>
  <si>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</si>
  <si>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</si>
  <si>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</si>
  <si>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</si>
  <si>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</si>
  <si>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</si>
  <si>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</si>
  <si>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</si>
  <si>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</si>
  <si>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</si>
  <si>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</si>
  <si>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</si>
  <si>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</si>
  <si>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</si>
  <si>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</si>
  <si>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</si>
  <si>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</si>
  <si>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</si>
  <si>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</si>
  <si>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</si>
  <si>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</si>
  <si>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</si>
  <si>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</si>
  <si>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</si>
  <si>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</si>
  <si>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</si>
  <si>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</si>
  <si>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</si>
  <si>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</si>
  <si>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</si>
  <si>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</si>
  <si>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</si>
  <si>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</si>
  <si>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</si>
  <si>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</si>
  <si>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</si>
  <si>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</si>
  <si>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</si>
  <si>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</si>
  <si>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</si>
  <si>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</si>
  <si>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</si>
  <si>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</si>
  <si>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</si>
  <si>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</si>
  <si>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</si>
  <si>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</si>
  <si>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</si>
  <si>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</si>
  <si>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</si>
  <si>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</si>
  <si>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</si>
  <si>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</si>
  <si>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</si>
  <si>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</si>
  <si>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</si>
  <si>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</si>
  <si>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</si>
  <si>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</si>
  <si>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</si>
  <si>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</si>
  <si>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</si>
  <si>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</si>
  <si>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</si>
  <si>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</si>
  <si>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</si>
  <si>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</si>
  <si>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</si>
  <si>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</si>
  <si>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</si>
  <si>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</si>
  <si>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</si>
  <si>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</si>
  <si>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</si>
  <si>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</si>
  <si>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</si>
  <si>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</si>
  <si>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</si>
  <si>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</si>
  <si>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</si>
  <si>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</si>
  <si>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</si>
  <si>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</si>
  <si>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</si>
  <si>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</si>
  <si>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</si>
  <si>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</si>
  <si>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</si>
  <si>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</si>
  <si>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</si>
  <si>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</si>
  <si>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</si>
  <si>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</si>
  <si>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</si>
  <si>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</si>
  <si>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</si>
  <si>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</si>
  <si>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</si>
  <si>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</si>
  <si>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</si>
  <si>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</si>
  <si>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</si>
  <si>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</si>
  <si>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</si>
  <si>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</si>
  <si>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</si>
  <si>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</si>
  <si>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</si>
  <si>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</si>
  <si>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</si>
  <si>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</si>
  <si>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</si>
  <si>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</si>
  <si>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</si>
  <si>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</si>
  <si>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</si>
  <si>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</si>
  <si>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</si>
  <si>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</si>
  <si>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</si>
  <si>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</si>
  <si>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</si>
  <si>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</si>
  <si>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</si>
  <si>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</si>
  <si>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</si>
  <si>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</si>
  <si>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</si>
  <si>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</si>
  <si>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</si>
  <si>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</si>
  <si>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</si>
  <si>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</si>
  <si>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</si>
  <si>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</si>
  <si>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</si>
  <si>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</si>
  <si>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</si>
  <si>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</si>
  <si>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</si>
  <si>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</si>
  <si>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</si>
  <si>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</si>
  <si>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</si>
  <si>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</si>
  <si>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</si>
  <si>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</si>
  <si>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</si>
  <si>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</si>
  <si>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</si>
  <si>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</si>
  <si>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</si>
  <si>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</si>
  <si>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</si>
  <si>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</si>
  <si>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</si>
  <si>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</si>
  <si>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</si>
  <si>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</si>
  <si>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</si>
  <si>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</si>
  <si>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</si>
  <si>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</si>
  <si>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</si>
  <si>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</si>
  <si>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</si>
  <si>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</si>
  <si>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</si>
  <si>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</si>
  <si>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</si>
  <si>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</si>
  <si>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</si>
  <si>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</si>
  <si>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</si>
  <si>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</si>
  <si>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</si>
  <si>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</si>
  <si>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</si>
  <si>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</si>
  <si>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</si>
  <si>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</si>
  <si>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</si>
  <si>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</si>
  <si>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</si>
  <si>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</si>
  <si>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</si>
  <si>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</si>
  <si>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</si>
  <si>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</si>
  <si>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</si>
  <si>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</si>
  <si>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</si>
  <si>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</si>
  <si>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</si>
  <si>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</si>
  <si>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</si>
  <si>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</si>
  <si>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</si>
  <si>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</si>
  <si>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</si>
  <si>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</si>
  <si>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</si>
  <si>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</si>
  <si>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</si>
  <si>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</si>
  <si>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</si>
  <si>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</si>
  <si>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</si>
  <si>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</si>
  <si>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</si>
  <si>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</si>
  <si>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</si>
  <si>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</si>
  <si>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</si>
  <si>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</si>
  <si>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</si>
  <si>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</si>
  <si>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</si>
  <si>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</si>
  <si>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</si>
  <si>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</si>
  <si>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</si>
  <si>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</si>
  <si>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</si>
  <si>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</si>
  <si>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</si>
  <si>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</si>
  <si>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</si>
  <si>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</si>
  <si>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</si>
  <si>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</si>
  <si>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</si>
  <si>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</si>
  <si>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</si>
  <si>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</si>
  <si>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</si>
  <si>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</si>
  <si>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</si>
  <si>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</si>
  <si>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</si>
  <si>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</si>
  <si>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</si>
  <si>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</si>
  <si>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</si>
  <si>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</si>
  <si>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</si>
  <si>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</si>
  <si>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</si>
  <si>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</si>
  <si>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</si>
  <si>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</si>
  <si>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</si>
  <si>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</si>
  <si>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</si>
  <si>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</si>
  <si>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</si>
  <si>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</si>
  <si>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</si>
  <si>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</si>
  <si>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</si>
  <si>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</si>
  <si>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</si>
  <si>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</si>
  <si>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</si>
  <si>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</si>
  <si>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</si>
  <si>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</si>
  <si>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</si>
  <si>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</si>
  <si>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</si>
  <si>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</si>
  <si>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</si>
  <si>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</si>
  <si>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</si>
  <si>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</si>
  <si>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</si>
  <si>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</si>
  <si>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</si>
  <si>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</si>
  <si>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</si>
  <si>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</si>
  <si>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</si>
  <si>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</si>
  <si>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</si>
  <si>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</si>
  <si>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</si>
  <si>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</si>
  <si>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</si>
  <si>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</si>
  <si>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</si>
  <si>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</si>
  <si>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</si>
  <si>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</si>
  <si>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</si>
  <si>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</si>
  <si>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</si>
  <si>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</si>
  <si>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</si>
  <si>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</si>
  <si>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</si>
  <si>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</si>
  <si>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</si>
  <si>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</si>
  <si>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</si>
  <si>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</si>
  <si>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</si>
  <si>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</si>
  <si>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</si>
  <si>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</si>
  <si>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</si>
  <si>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</si>
  <si>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</si>
  <si>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</si>
  <si>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</si>
  <si>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</si>
  <si>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</si>
  <si>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</si>
  <si>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</si>
  <si>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</si>
  <si>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</si>
  <si>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</si>
  <si>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</si>
  <si>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</si>
  <si>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</si>
  <si>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</si>
  <si>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</si>
  <si>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</si>
  <si>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</si>
  <si>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</si>
  <si>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</si>
  <si>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</si>
  <si>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</si>
  <si>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</si>
  <si>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</si>
  <si>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</si>
  <si>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</si>
  <si>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</si>
  <si>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</si>
  <si>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</si>
  <si>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</si>
  <si>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</si>
  <si>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</si>
  <si>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</si>
  <si>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</si>
  <si>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</si>
  <si>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</si>
  <si>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</si>
  <si>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</si>
  <si>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</si>
  <si>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</si>
  <si>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</si>
  <si>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</si>
  <si>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</si>
  <si>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</si>
  <si>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</si>
  <si>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</si>
  <si>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</si>
  <si>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</si>
  <si>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</si>
  <si>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</si>
  <si>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</si>
  <si>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</si>
  <si>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</si>
  <si>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</si>
  <si>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</si>
  <si>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</si>
  <si>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</si>
  <si>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</si>
  <si>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</si>
  <si>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</si>
  <si>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</si>
  <si>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</si>
  <si>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</si>
  <si>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</si>
  <si>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</si>
  <si>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</si>
  <si>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</si>
  <si>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</si>
  <si>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</si>
  <si>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</si>
  <si>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</si>
  <si>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</si>
  <si>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</si>
  <si>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</si>
  <si>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</si>
  <si>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</si>
  <si>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</si>
  <si>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</si>
  <si>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</si>
  <si>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</si>
  <si>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</si>
  <si>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</si>
  <si>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</si>
  <si>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</si>
  <si>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</si>
  <si>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</si>
  <si>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</si>
  <si>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</si>
  <si>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</si>
  <si>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</si>
  <si>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</si>
  <si>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</si>
  <si>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</si>
  <si>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</si>
  <si>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</si>
  <si>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</si>
  <si>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</si>
  <si>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</si>
  <si>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</si>
  <si>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</si>
  <si>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</si>
  <si>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</si>
  <si>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</si>
  <si>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</si>
  <si>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</si>
  <si>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</si>
  <si>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</si>
  <si>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</si>
  <si>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</si>
  <si>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</si>
  <si>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</si>
  <si>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</si>
  <si>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</si>
  <si>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</si>
  <si>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</si>
  <si>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</si>
  <si>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</si>
  <si>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</si>
  <si>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</si>
  <si>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</si>
  <si>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</si>
  <si>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</si>
  <si>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</si>
  <si>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</si>
  <si>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</si>
  <si>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</si>
  <si>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</si>
  <si>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</si>
  <si>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</si>
  <si>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</si>
  <si>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</si>
  <si>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</si>
  <si>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</si>
  <si>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</si>
  <si>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</si>
  <si>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</si>
  <si>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</si>
  <si>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</si>
  <si>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</si>
  <si>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</si>
  <si>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</si>
  <si>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</si>
  <si>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</si>
  <si>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</si>
  <si>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</si>
  <si>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</si>
  <si>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</si>
  <si>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</si>
  <si>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</si>
  <si>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</si>
  <si>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</si>
  <si>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</si>
  <si>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</si>
  <si>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</si>
  <si>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</si>
  <si>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</si>
  <si>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</si>
  <si>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</si>
  <si>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</si>
  <si>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</si>
  <si>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</si>
  <si>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</si>
  <si>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</si>
  <si>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</si>
  <si>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</si>
  <si>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</si>
  <si>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</si>
  <si>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</si>
  <si>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</si>
  <si>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</si>
  <si>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</si>
  <si>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</si>
  <si>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</si>
  <si>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</si>
  <si>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</si>
  <si>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</si>
  <si>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</si>
  <si>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</si>
  <si>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</si>
  <si>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</si>
  <si>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</si>
  <si>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</si>
  <si>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</si>
  <si>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</si>
  <si>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</si>
  <si>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</si>
  <si>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</si>
  <si>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</si>
  <si>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</si>
  <si>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</si>
  <si>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</si>
  <si>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</si>
  <si>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</si>
  <si>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</si>
  <si>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</si>
  <si>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</si>
  <si>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</si>
  <si>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</si>
  <si>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</si>
  <si>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</si>
  <si>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</si>
  <si>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</si>
  <si>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</si>
  <si>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</si>
  <si>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</si>
  <si>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</si>
  <si>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</si>
  <si>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</si>
  <si>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</si>
  <si>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</si>
  <si>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</si>
  <si>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</si>
  <si>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</si>
  <si>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</si>
  <si>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</si>
  <si>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</si>
  <si>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</si>
  <si>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</si>
  <si>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</si>
  <si>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</si>
  <si>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</si>
  <si>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</si>
  <si>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</si>
  <si>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</si>
  <si>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</si>
  <si>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</si>
  <si>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</si>
  <si>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</si>
  <si>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</si>
  <si>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</si>
  <si>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</si>
  <si>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</si>
  <si>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</si>
  <si>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</si>
  <si>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</si>
  <si>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</si>
  <si>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</si>
  <si>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</si>
  <si>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</si>
  <si>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</si>
  <si>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</si>
  <si>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</si>
  <si>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</si>
  <si>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</si>
  <si>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</si>
  <si>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</si>
  <si>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</si>
  <si>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</si>
  <si>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</si>
  <si>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</si>
  <si>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</si>
  <si>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</si>
  <si>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</si>
  <si>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</si>
  <si>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</si>
  <si>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</si>
  <si>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</si>
  <si>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</si>
  <si>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</si>
  <si>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</si>
  <si>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</si>
  <si>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</si>
  <si>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</si>
  <si>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</si>
  <si>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</si>
  <si>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</si>
  <si>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</si>
  <si>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</si>
  <si>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</si>
  <si>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</si>
  <si>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</si>
  <si>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</si>
  <si>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</si>
  <si>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</si>
  <si>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</si>
  <si>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</si>
  <si>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</si>
  <si>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</si>
  <si>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</si>
  <si>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</si>
  <si>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</si>
  <si>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</si>
  <si>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</si>
  <si>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</si>
  <si>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</si>
  <si>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</si>
  <si>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</si>
  <si>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</si>
  <si>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</si>
  <si>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</si>
  <si>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</si>
  <si>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</si>
  <si>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</si>
  <si>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</si>
  <si>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</si>
  <si>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</si>
  <si>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</si>
  <si>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</si>
  <si>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</si>
  <si>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</si>
  <si>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</si>
  <si>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</si>
  <si>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</si>
  <si>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</si>
  <si>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</si>
  <si>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</si>
  <si>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</si>
  <si>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</si>
  <si>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</si>
  <si>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</si>
  <si>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</si>
  <si>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</si>
  <si>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</si>
  <si>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</si>
  <si>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</si>
  <si>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</si>
  <si>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</si>
  <si>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</si>
  <si>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</si>
  <si>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</si>
  <si>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</si>
  <si>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</si>
  <si>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</si>
  <si>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</si>
  <si>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</si>
  <si>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</si>
  <si>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</si>
  <si>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</si>
  <si>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</si>
  <si>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</si>
  <si>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</si>
  <si>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</si>
  <si>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</si>
  <si>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</si>
  <si>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</si>
  <si>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</si>
  <si>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</si>
  <si>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</si>
  <si>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</si>
  <si>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</si>
  <si>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</si>
  <si>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</si>
  <si>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</si>
  <si>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</si>
  <si>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</si>
  <si>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</si>
  <si>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</si>
  <si>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</si>
  <si>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</si>
  <si>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</si>
  <si>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</si>
  <si>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</si>
  <si>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</si>
  <si>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</si>
  <si>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</si>
  <si>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</si>
  <si>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</si>
  <si>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</si>
  <si>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</si>
  <si>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</si>
  <si>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</si>
  <si>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</si>
  <si>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</si>
  <si>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</si>
  <si>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</si>
  <si>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</si>
  <si>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</si>
  <si>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</si>
  <si>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</si>
  <si>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</si>
  <si>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</si>
  <si>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</si>
  <si>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</si>
  <si>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</si>
  <si>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</si>
  <si>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</si>
  <si>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</si>
  <si>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</si>
  <si>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</si>
  <si>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</si>
  <si>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</si>
  <si>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</si>
  <si>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</si>
  <si>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</si>
  <si>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</si>
  <si>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</si>
  <si>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</si>
  <si>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</si>
  <si>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</si>
  <si>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</si>
  <si>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</si>
  <si>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</si>
  <si>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</si>
  <si>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</si>
  <si>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</si>
  <si>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</si>
  <si>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</si>
  <si>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</si>
  <si>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</si>
  <si>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</si>
  <si>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</si>
  <si>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</si>
  <si>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</si>
  <si>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</si>
  <si>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</si>
  <si>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</si>
  <si>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</si>
  <si>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</si>
  <si>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</si>
  <si>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</si>
  <si>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</si>
  <si>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</si>
  <si>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</si>
  <si>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</si>
  <si>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</si>
  <si>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</si>
  <si>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</si>
  <si>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</si>
  <si>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</si>
  <si>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</si>
  <si>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</si>
  <si>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</si>
  <si>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</si>
  <si>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</si>
  <si>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</si>
  <si>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</si>
  <si>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</si>
  <si>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</si>
  <si>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</si>
  <si>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</si>
  <si>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</si>
  <si>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</si>
  <si>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</si>
  <si>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</si>
  <si>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</si>
  <si>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</si>
  <si>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</si>
  <si>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</si>
  <si>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</si>
  <si>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</si>
  <si>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</si>
  <si>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</si>
  <si>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</si>
  <si>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</si>
  <si>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</si>
  <si>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</si>
  <si>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</si>
  <si>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</si>
  <si>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</si>
  <si>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</si>
  <si>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</si>
  <si>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</si>
  <si>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</si>
  <si>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</si>
  <si>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</si>
  <si>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</si>
  <si>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</si>
  <si>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</si>
  <si>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</si>
  <si>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</si>
  <si>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</si>
  <si>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</si>
  <si>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</si>
  <si>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</si>
  <si>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</si>
  <si>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</si>
  <si>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</si>
  <si>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</si>
  <si>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</si>
  <si>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</si>
  <si>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</si>
  <si>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</si>
  <si>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</si>
  <si>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</si>
  <si>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</si>
  <si>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</si>
  <si>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</si>
  <si>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</si>
  <si>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</si>
  <si>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</si>
  <si>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</si>
  <si>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</si>
  <si>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</si>
  <si>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</si>
  <si>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</si>
  <si>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</si>
  <si>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</si>
  <si>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</si>
  <si>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</si>
  <si>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</si>
  <si>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</si>
  <si>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</si>
  <si>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</si>
  <si>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</si>
  <si>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</si>
  <si>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</si>
  <si>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</si>
  <si>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</si>
  <si>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</si>
  <si>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</si>
  <si>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</si>
  <si>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</si>
  <si>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</si>
  <si>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</si>
  <si>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</si>
  <si>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</si>
  <si>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</si>
  <si>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</si>
  <si>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</si>
  <si>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</si>
  <si>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</si>
  <si>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</si>
  <si>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</si>
  <si>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</si>
  <si>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</si>
  <si>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</si>
  <si>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</si>
  <si>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</si>
  <si>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</si>
  <si>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</si>
  <si>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</si>
  <si>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</si>
  <si>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</si>
  <si>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</si>
  <si>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</si>
  <si>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</si>
  <si>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</si>
  <si>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</si>
  <si>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</si>
  <si>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</si>
  <si>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</si>
  <si>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</si>
  <si>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</si>
  <si>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</si>
  <si>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</si>
  <si>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</si>
  <si>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</si>
  <si>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</si>
  <si>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</si>
  <si>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</si>
  <si>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</si>
  <si>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</si>
  <si>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</si>
  <si>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</si>
  <si>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</si>
  <si>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</si>
  <si>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</si>
  <si>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</si>
  <si>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</si>
  <si>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</si>
  <si>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</si>
  <si>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</si>
  <si>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</si>
  <si>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</si>
  <si>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</si>
  <si>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</si>
  <si>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</si>
  <si>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</si>
  <si>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</si>
  <si>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</si>
  <si>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</si>
  <si>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</si>
  <si>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</si>
  <si>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</si>
  <si>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</si>
  <si>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</si>
  <si>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</si>
  <si>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</si>
  <si>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</si>
  <si>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</si>
  <si>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</si>
  <si>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</si>
  <si>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</si>
  <si>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</si>
  <si>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</si>
  <si>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</si>
  <si>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</si>
  <si>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</si>
  <si>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</si>
  <si>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</si>
  <si>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</si>
  <si>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</si>
  <si>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</si>
  <si>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</si>
  <si>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</si>
  <si>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</si>
  <si>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</si>
  <si>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</si>
  <si>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</si>
  <si>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</si>
  <si>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</si>
  <si>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</si>
  <si>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</si>
  <si>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</si>
  <si>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</si>
  <si>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</si>
  <si>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</si>
  <si>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</si>
  <si>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</si>
  <si>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</si>
  <si>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</si>
  <si>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</si>
  <si>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</si>
  <si>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</si>
  <si>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</si>
  <si>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</si>
  <si>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</si>
  <si>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</si>
  <si>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</si>
  <si>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</si>
  <si>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</si>
  <si>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</si>
  <si>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</si>
  <si>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</si>
  <si>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</si>
  <si>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</si>
  <si>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</si>
  <si>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</si>
  <si>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</si>
  <si>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</si>
  <si>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</si>
  <si>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</si>
  <si>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</si>
  <si>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</si>
  <si>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</si>
  <si>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</si>
  <si>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</si>
  <si>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</si>
  <si>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</si>
  <si>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</si>
  <si>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</si>
  <si>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</si>
  <si>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</si>
  <si>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</si>
  <si>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</si>
  <si>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</si>
  <si>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</si>
  <si>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</si>
  <si>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</si>
  <si>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</si>
  <si>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</si>
  <si>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</si>
  <si>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</si>
  <si>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</si>
  <si>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</si>
  <si>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</si>
  <si>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</si>
  <si>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</si>
  <si>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</si>
  <si>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</si>
  <si>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</si>
  <si>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</si>
  <si>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</si>
  <si>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</si>
  <si>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</si>
  <si>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</si>
  <si>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</si>
  <si>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</si>
  <si>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</si>
  <si>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</si>
  <si>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</si>
  <si>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</si>
  <si>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</si>
  <si>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</si>
  <si>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</si>
  <si>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</si>
  <si>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</si>
  <si>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</si>
  <si>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</si>
  <si>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</si>
  <si>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</si>
  <si>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</si>
  <si>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</si>
  <si>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</si>
  <si>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</si>
  <si>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</si>
  <si>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</si>
  <si>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</si>
  <si>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</si>
  <si>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</si>
  <si>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</si>
  <si>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</si>
  <si>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</si>
  <si>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</si>
  <si>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</si>
  <si>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</si>
  <si>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</si>
  <si>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</si>
  <si>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</si>
  <si>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</si>
  <si>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</si>
  <si>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</si>
  <si>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</si>
  <si>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</si>
  <si>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</si>
  <si>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</si>
  <si>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</si>
  <si>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</si>
  <si>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</si>
  <si>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</si>
  <si>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</si>
  <si>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</si>
  <si>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</si>
  <si>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</si>
  <si>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</si>
  <si>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</si>
  <si>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</si>
  <si>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</si>
  <si>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</si>
  <si>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</si>
  <si>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</si>
  <si>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</si>
  <si>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</si>
  <si>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</si>
  <si>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</si>
  <si>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</si>
  <si>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</si>
  <si>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</si>
  <si>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</si>
  <si>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</si>
  <si>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</si>
  <si>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</si>
  <si>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</si>
  <si>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</si>
  <si>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</si>
  <si>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</si>
  <si>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</si>
  <si>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</si>
  <si>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</si>
  <si>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</si>
  <si>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</si>
  <si>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</si>
  <si>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</si>
  <si>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</si>
  <si>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</si>
  <si>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</si>
  <si>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</si>
  <si>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</si>
  <si>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</si>
  <si>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</si>
  <si>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</si>
  <si>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</si>
  <si>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</si>
  <si>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</si>
  <si>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</si>
  <si>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</si>
  <si>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</si>
  <si>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</si>
  <si>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</si>
  <si>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</si>
  <si>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</si>
  <si>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</si>
  <si>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</si>
  <si>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</si>
  <si>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</si>
  <si>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</si>
  <si>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</si>
  <si>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</si>
  <si>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</si>
  <si>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</si>
  <si>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</si>
  <si>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</si>
  <si>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</si>
  <si>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</si>
  <si>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</si>
  <si>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</si>
  <si>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</si>
  <si>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</si>
  <si>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</si>
  <si>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</si>
  <si>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</si>
  <si>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</si>
  <si>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</si>
  <si>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</si>
  <si>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</si>
  <si>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</si>
  <si>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</si>
  <si>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</si>
  <si>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</si>
  <si>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</si>
  <si>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</si>
  <si>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</si>
  <si>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</si>
  <si>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</si>
  <si>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</si>
  <si>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</si>
  <si>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</si>
  <si>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</si>
  <si>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</si>
  <si>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</si>
  <si>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</si>
  <si>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</si>
  <si>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</si>
  <si>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</si>
  <si>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</si>
  <si>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</si>
  <si>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</si>
  <si>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</si>
  <si>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</si>
  <si>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</si>
  <si>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</si>
  <si>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</si>
  <si>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</si>
  <si>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</si>
  <si>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</si>
  <si>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</si>
  <si>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</si>
  <si>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</si>
  <si>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</si>
  <si>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</si>
  <si>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</si>
  <si>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</si>
  <si>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</si>
  <si>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</si>
  <si>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</si>
  <si>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</si>
  <si>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</si>
  <si>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</si>
  <si>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</si>
  <si>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</si>
  <si>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</si>
  <si>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</si>
  <si>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</si>
  <si>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</si>
  <si>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</si>
  <si>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</si>
  <si>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</si>
  <si>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</si>
  <si>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</si>
  <si>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</si>
  <si>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</si>
  <si>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</si>
  <si>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</si>
  <si>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</si>
  <si>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</si>
  <si>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</si>
  <si>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</si>
  <si>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</si>
  <si>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</si>
  <si>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</si>
  <si>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</si>
  <si>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</si>
  <si>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</si>
  <si>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</si>
  <si>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</si>
  <si>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</si>
  <si>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</si>
  <si>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</si>
  <si>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</si>
  <si>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</si>
  <si>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</si>
  <si>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</si>
  <si>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</si>
  <si>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</si>
  <si>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</si>
  <si>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</si>
  <si>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</si>
  <si>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</si>
  <si>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</si>
  <si>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</si>
  <si>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</si>
  <si>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</si>
  <si>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</si>
  <si>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</si>
  <si>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</si>
  <si>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</si>
  <si>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</si>
  <si>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</si>
  <si>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</si>
  <si>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</si>
  <si>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</si>
  <si>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</si>
  <si>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</si>
  <si>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</si>
  <si>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</si>
  <si>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</si>
  <si>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</si>
  <si>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</si>
  <si>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</si>
  <si>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</si>
  <si>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</si>
  <si>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</si>
  <si>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</si>
  <si>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</si>
  <si>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</si>
  <si>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</si>
  <si>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</si>
  <si>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</si>
  <si>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</si>
  <si>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</si>
  <si>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</si>
  <si>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</si>
  <si>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</si>
  <si>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</si>
  <si>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</si>
  <si>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</si>
  <si>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</si>
  <si>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</si>
  <si>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</si>
  <si>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</si>
  <si>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</si>
  <si>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</si>
  <si>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</si>
  <si>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</si>
  <si>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</si>
  <si>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</si>
  <si>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</si>
  <si>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</si>
  <si>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</si>
  <si>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</si>
  <si>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</si>
  <si>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</si>
  <si>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</si>
  <si>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</si>
  <si>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</si>
  <si>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</si>
  <si>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</si>
  <si>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</si>
  <si>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</si>
  <si>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</si>
  <si>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</si>
  <si>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</si>
  <si>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</si>
  <si>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</si>
  <si>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</si>
  <si>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</si>
  <si>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</si>
  <si>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</si>
  <si>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</si>
  <si>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</si>
  <si>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</si>
  <si>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</si>
  <si>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</si>
  <si>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</si>
  <si>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</si>
  <si>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</si>
  <si>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</si>
  <si>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</si>
  <si>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</si>
  <si>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</si>
  <si>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</si>
  <si>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</si>
  <si>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</si>
  <si>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</si>
  <si>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</si>
  <si>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</si>
  <si>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</si>
  <si>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</si>
  <si>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</si>
  <si>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</si>
  <si>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</si>
  <si>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</si>
  <si>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</si>
  <si>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</si>
  <si>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</si>
  <si>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</si>
  <si>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</si>
  <si>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</si>
  <si>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</si>
  <si>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</si>
  <si>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</si>
  <si>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</si>
  <si>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</si>
  <si>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</si>
  <si>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</si>
  <si>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</si>
  <si>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</si>
  <si>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</si>
  <si>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</si>
  <si>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</si>
  <si>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</si>
  <si>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</si>
  <si>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</si>
  <si>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</si>
  <si>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</si>
  <si>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</si>
  <si>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</si>
  <si>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</si>
  <si>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</si>
  <si>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</si>
  <si>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</si>
  <si>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</si>
  <si>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</si>
  <si>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</si>
  <si>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</si>
  <si>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</si>
  <si>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</si>
  <si>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</si>
  <si>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</si>
  <si>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</si>
  <si>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</si>
  <si>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</si>
  <si>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</si>
  <si>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</si>
  <si>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</si>
  <si>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</si>
  <si>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</si>
  <si>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</si>
  <si>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</si>
  <si>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</si>
  <si>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</si>
  <si>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</si>
  <si>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</si>
  <si>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</si>
  <si>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</si>
  <si>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</si>
  <si>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</si>
  <si>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</si>
  <si>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</si>
  <si>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</si>
  <si>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</si>
  <si>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</si>
  <si>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</si>
  <si>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</si>
  <si>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</si>
  <si>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</si>
  <si>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</si>
  <si>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</si>
  <si>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</si>
  <si>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</si>
  <si>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</si>
  <si>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</si>
  <si>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</si>
  <si>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</si>
  <si>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</si>
  <si>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</si>
  <si>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</si>
  <si>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</si>
  <si>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</si>
  <si>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</si>
  <si>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</si>
  <si>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</si>
  <si>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</si>
  <si>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</si>
  <si>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</si>
  <si>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</si>
  <si>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</si>
  <si>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</si>
  <si>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</si>
  <si>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</si>
  <si>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</si>
  <si>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</si>
  <si>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</si>
  <si>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</si>
  <si>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</si>
  <si>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</si>
  <si>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</si>
  <si>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</si>
  <si>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</si>
  <si>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</si>
  <si>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</si>
  <si>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</si>
  <si>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</si>
  <si>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</si>
  <si>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</si>
  <si>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</si>
  <si>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</si>
  <si>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</si>
  <si>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</si>
  <si>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</si>
  <si>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</si>
  <si>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</si>
  <si>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</si>
  <si>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</si>
  <si>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</si>
  <si>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</si>
  <si>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</si>
  <si>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</si>
  <si>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</si>
  <si>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</si>
  <si>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</si>
  <si>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</si>
  <si>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</si>
  <si>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</si>
  <si>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</si>
  <si>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</si>
  <si>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</si>
  <si>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</si>
  <si>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</si>
  <si>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</si>
  <si>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</si>
  <si>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</si>
  <si>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</si>
  <si>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</si>
  <si>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</si>
  <si>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</si>
  <si>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</si>
  <si>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</si>
  <si>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</si>
  <si>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</si>
  <si>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</si>
  <si>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</si>
  <si>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</si>
  <si>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</si>
  <si>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</si>
  <si>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</si>
  <si>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</si>
  <si>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</si>
  <si>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</si>
  <si>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</si>
  <si>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</si>
  <si>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</si>
  <si>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</si>
  <si>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</si>
  <si>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</si>
  <si>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</si>
  <si>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</si>
  <si>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</si>
  <si>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</si>
  <si>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</si>
  <si>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</si>
  <si>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</si>
  <si>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</si>
  <si>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</si>
  <si>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</si>
  <si>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</si>
  <si>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</si>
  <si>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</si>
  <si>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</si>
  <si>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</si>
  <si>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</si>
  <si>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</si>
  <si>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</si>
  <si>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</si>
  <si>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</si>
  <si>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</si>
  <si>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</si>
  <si>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</si>
  <si>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</si>
  <si>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</si>
  <si>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</si>
  <si>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</si>
  <si>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</si>
  <si>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</si>
  <si>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</si>
  <si>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</si>
  <si>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</si>
  <si>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</si>
  <si>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</si>
  <si>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</si>
  <si>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</si>
  <si>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</si>
  <si>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</si>
  <si>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</si>
  <si>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</si>
  <si>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</si>
  <si>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</si>
  <si>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</si>
  <si>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</si>
  <si>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</si>
  <si>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</si>
  <si>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</si>
  <si>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</si>
  <si>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</si>
  <si>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</si>
  <si>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</si>
  <si>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</si>
  <si>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</si>
  <si>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</si>
  <si>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</si>
  <si>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</si>
  <si>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</si>
  <si>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</si>
  <si>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</si>
  <si>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</si>
  <si>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</si>
  <si>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</si>
  <si>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</si>
  <si>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</si>
  <si>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</si>
  <si>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</si>
  <si>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</si>
  <si>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</si>
  <si>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</si>
  <si>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</si>
  <si>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</si>
  <si>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</si>
  <si>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</si>
  <si>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</si>
  <si>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</si>
  <si>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</si>
  <si>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</si>
  <si>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</si>
  <si>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</si>
  <si>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</si>
  <si>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</si>
  <si>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</si>
  <si>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</si>
  <si>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</si>
  <si>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</si>
  <si>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</si>
  <si>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</si>
  <si>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</si>
  <si>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</si>
  <si>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</si>
  <si>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</si>
  <si>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</si>
  <si>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</si>
  <si>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</si>
  <si>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</si>
  <si>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</si>
  <si>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</si>
  <si>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</si>
  <si>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</si>
  <si>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</si>
  <si>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</si>
  <si>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</si>
  <si>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</si>
  <si>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</si>
  <si>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</si>
  <si>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</si>
  <si>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</si>
  <si>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</si>
  <si>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</si>
  <si>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</si>
  <si>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</si>
  <si>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</si>
  <si>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</si>
  <si>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</si>
  <si>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</si>
  <si>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</si>
  <si>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</si>
  <si>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</si>
  <si>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</si>
  <si>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</si>
  <si>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</si>
  <si>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</si>
  <si>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</si>
  <si>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</si>
  <si>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</si>
  <si>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</si>
  <si>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</si>
  <si>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</si>
  <si>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</si>
  <si>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</si>
  <si>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</si>
  <si>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</si>
  <si>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</si>
  <si>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</si>
  <si>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</si>
  <si>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</si>
  <si>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</si>
  <si>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</si>
  <si>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</si>
  <si>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</si>
  <si>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</si>
  <si>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</si>
  <si>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</si>
  <si>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</si>
  <si>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</si>
  <si>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</si>
  <si>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</si>
  <si>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</si>
  <si>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</si>
  <si>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</si>
  <si>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</si>
  <si>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</si>
  <si>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</si>
  <si>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</si>
  <si>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</si>
  <si>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</si>
  <si>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</si>
  <si>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</si>
  <si>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</si>
  <si>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</si>
  <si>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</si>
  <si>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</si>
  <si>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</si>
  <si>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</si>
  <si>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</si>
  <si>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</si>
  <si>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</si>
  <si>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</si>
  <si>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</si>
  <si>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</si>
  <si>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</si>
  <si>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</si>
  <si>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</si>
  <si>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</si>
  <si>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</si>
  <si>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</si>
  <si>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</si>
  <si>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</si>
  <si>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</si>
  <si>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</si>
  <si>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</si>
  <si>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</si>
  <si>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</si>
  <si>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</si>
  <si>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</si>
  <si>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</si>
  <si>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</si>
  <si>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</si>
  <si>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</si>
  <si>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</si>
  <si>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</si>
  <si>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</si>
  <si>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</si>
  <si>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</si>
  <si>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</si>
  <si>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</si>
  <si>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</si>
  <si>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</si>
  <si>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</si>
  <si>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</si>
  <si>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</si>
  <si>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</si>
  <si>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</si>
  <si>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</si>
  <si>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</si>
  <si>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</si>
  <si>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</si>
  <si>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</si>
  <si>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</si>
  <si>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</si>
  <si>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</si>
  <si>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</si>
  <si>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</si>
  <si>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</si>
  <si>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</si>
  <si>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</si>
  <si>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</si>
  <si>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</si>
  <si>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</si>
  <si>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</si>
  <si>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</si>
  <si>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</si>
  <si>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</si>
  <si>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</si>
  <si>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</si>
  <si>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</si>
  <si>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</si>
  <si>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</si>
  <si>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</si>
  <si>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</si>
  <si>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</si>
  <si>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</si>
  <si>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</si>
  <si>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</si>
  <si>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</si>
  <si>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</si>
  <si>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</si>
  <si>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</si>
  <si>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</si>
  <si>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</si>
  <si>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</si>
  <si>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</si>
  <si>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</si>
  <si>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</si>
  <si>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</si>
  <si>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</si>
  <si>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</si>
  <si>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</si>
  <si>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</si>
  <si>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</si>
  <si>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</si>
  <si>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</si>
  <si>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</si>
  <si>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</si>
  <si>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</si>
  <si>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</si>
  <si>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</si>
  <si>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</si>
  <si>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</si>
  <si>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</si>
  <si>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</si>
  <si>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</si>
  <si>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</si>
  <si>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</si>
  <si>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</si>
  <si>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</si>
  <si>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</si>
  <si>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</si>
  <si>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</si>
  <si>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</si>
  <si>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</si>
  <si>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</si>
  <si>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</si>
  <si>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</si>
  <si>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</si>
  <si>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</si>
  <si>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</si>
  <si>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</si>
  <si>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</si>
  <si>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</si>
  <si>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</si>
  <si>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</si>
  <si>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</si>
  <si>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</si>
  <si>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</si>
  <si>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</si>
  <si>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</si>
  <si>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</si>
  <si>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</si>
  <si>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</si>
  <si>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</si>
  <si>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</si>
  <si>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</si>
  <si>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</si>
  <si>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</si>
  <si>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</si>
  <si>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</si>
  <si>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</si>
  <si>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</si>
  <si>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</si>
  <si>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</si>
  <si>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</si>
  <si>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</si>
  <si>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</si>
  <si>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</si>
  <si>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</si>
  <si>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</si>
  <si>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</si>
  <si>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</si>
  <si>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</si>
  <si>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</si>
  <si>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</si>
  <si>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</si>
  <si>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</si>
  <si>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</si>
  <si>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</si>
  <si>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</si>
  <si>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</si>
  <si>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</si>
  <si>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</si>
  <si>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</si>
  <si>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</si>
  <si>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</si>
  <si>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</si>
  <si>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</si>
  <si>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</si>
  <si>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</si>
  <si>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</si>
  <si>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</si>
  <si>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</si>
  <si>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</si>
  <si>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</si>
  <si>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</si>
  <si>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</si>
  <si>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</si>
  <si>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</si>
  <si>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</si>
  <si>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</si>
  <si>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</si>
  <si>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</si>
  <si>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</si>
  <si>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</si>
  <si>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</si>
  <si>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</si>
  <si>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</si>
  <si>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</si>
  <si>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</si>
  <si>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</si>
  <si>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</si>
  <si>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</si>
  <si>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</si>
  <si>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</si>
  <si>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</si>
  <si>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</si>
  <si>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</si>
  <si>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</si>
  <si>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</si>
  <si>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</si>
  <si>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</si>
  <si>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</si>
  <si>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</si>
  <si>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</si>
  <si>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</si>
  <si>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</si>
  <si>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</si>
  <si>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</si>
  <si>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</si>
  <si>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</si>
  <si>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</si>
  <si>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</si>
  <si>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</si>
  <si>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</si>
  <si>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</si>
  <si>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</si>
  <si>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</si>
  <si>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</si>
  <si>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</si>
  <si>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</si>
  <si>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</si>
  <si>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</si>
  <si>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</si>
  <si>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</si>
  <si>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</si>
  <si>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</si>
  <si>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</si>
  <si>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</si>
  <si>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</si>
  <si>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</si>
  <si>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</si>
  <si>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</si>
  <si>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</si>
  <si>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</si>
  <si>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</si>
  <si>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</si>
  <si>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</si>
  <si>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</si>
  <si>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</si>
  <si>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</si>
  <si>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</si>
  <si>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</si>
  <si>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</si>
  <si>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</si>
  <si>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</si>
  <si>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</si>
  <si>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</si>
  <si>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</si>
  <si>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</si>
  <si>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</si>
  <si>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</si>
  <si>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</si>
  <si>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</si>
  <si>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</si>
  <si>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</si>
  <si>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</si>
  <si>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</si>
  <si>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</si>
  <si>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</si>
  <si>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</si>
  <si>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</si>
  <si>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</si>
  <si>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</si>
  <si>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</si>
  <si>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</si>
  <si>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</si>
  <si>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</si>
  <si>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</si>
  <si>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</si>
  <si>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</si>
  <si>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</si>
  <si>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</si>
  <si>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</si>
  <si>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</si>
  <si>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</si>
  <si>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</si>
  <si>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</si>
  <si>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</si>
  <si>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</si>
  <si>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</si>
  <si>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</si>
  <si>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</si>
  <si>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</si>
  <si>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</si>
  <si>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</si>
  <si>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</si>
  <si>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</si>
  <si>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</si>
  <si>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</si>
  <si>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</si>
  <si>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</si>
  <si>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</si>
  <si>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</si>
  <si>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</si>
  <si>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</si>
  <si>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</si>
  <si>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</si>
  <si>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</si>
  <si>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</si>
  <si>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</si>
  <si>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</si>
  <si>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</si>
  <si>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</si>
  <si>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</si>
  <si>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</si>
  <si>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</si>
  <si>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</si>
  <si>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</si>
  <si>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</si>
  <si>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</si>
  <si>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</si>
  <si>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</si>
  <si>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</si>
  <si>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</si>
  <si>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</si>
  <si>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</si>
  <si>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</si>
  <si>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</si>
  <si>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</si>
  <si>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</si>
  <si>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</si>
  <si>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</si>
  <si>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</si>
  <si>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</si>
  <si>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</si>
  <si>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</si>
  <si>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</si>
  <si>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</si>
  <si>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</si>
  <si>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</si>
  <si>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</si>
  <si>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</si>
  <si>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</si>
  <si>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</si>
  <si>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</si>
  <si>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</si>
  <si>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</si>
  <si>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</si>
  <si>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</si>
  <si>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</si>
  <si>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</si>
  <si>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</si>
  <si>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</si>
  <si>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</si>
  <si>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</si>
  <si>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</si>
  <si>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</si>
  <si>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</si>
  <si>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</si>
  <si>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</si>
  <si>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</si>
  <si>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</si>
  <si>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</si>
  <si>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</si>
  <si>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</si>
  <si>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</si>
  <si>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</si>
  <si>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</si>
  <si>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</si>
  <si>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</si>
  <si>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</si>
  <si>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</si>
  <si>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</si>
  <si>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</si>
  <si>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</si>
  <si>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</si>
  <si>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</si>
  <si>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</si>
  <si>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</si>
  <si>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</si>
  <si>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</si>
  <si>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</si>
  <si>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</si>
  <si>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</si>
  <si>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</si>
  <si>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</si>
  <si>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</si>
  <si>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</si>
  <si>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</si>
  <si>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</si>
  <si>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</si>
  <si>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</si>
  <si>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</si>
  <si>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</si>
  <si>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</si>
  <si>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</si>
  <si>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</si>
  <si>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</si>
  <si>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</si>
  <si>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</si>
  <si>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</si>
  <si>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</si>
  <si>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</si>
  <si>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</si>
  <si>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</si>
  <si>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</si>
  <si>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</si>
  <si>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</si>
  <si>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</si>
  <si>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</si>
  <si>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</si>
  <si>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</si>
  <si>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</si>
  <si>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</si>
  <si>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</si>
  <si>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</si>
  <si>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</si>
  <si>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</si>
  <si>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</si>
  <si>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</si>
  <si>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</si>
  <si>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</si>
  <si>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</si>
  <si>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</si>
  <si>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</si>
  <si>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</si>
  <si>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</si>
  <si>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</si>
  <si>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</si>
  <si>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</si>
  <si>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</si>
  <si>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</si>
  <si>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</si>
  <si>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</si>
  <si>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</si>
  <si>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</si>
  <si>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</si>
  <si>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</si>
  <si>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</si>
  <si>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</si>
  <si>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</si>
  <si>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</si>
  <si>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</si>
  <si>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</si>
  <si>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</si>
  <si>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</si>
  <si>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</si>
  <si>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</si>
  <si>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</si>
  <si>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</si>
  <si>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</si>
  <si>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</si>
  <si>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</si>
  <si>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</si>
  <si>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</si>
  <si>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</si>
  <si>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</si>
  <si>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</si>
  <si>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</si>
  <si>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</si>
  <si>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</si>
  <si>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</si>
  <si>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</si>
  <si>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</si>
  <si>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</si>
  <si>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</si>
  <si>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</si>
  <si>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</si>
  <si>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</si>
  <si>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</si>
  <si>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</si>
  <si>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</si>
  <si>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</si>
  <si>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</si>
  <si>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</si>
  <si>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</si>
  <si>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</si>
  <si>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</si>
  <si>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</si>
  <si>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</si>
  <si>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</si>
  <si>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</si>
  <si>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</si>
  <si>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</si>
  <si>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</si>
  <si>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</si>
  <si>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</si>
  <si>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</si>
  <si>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</si>
  <si>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</si>
  <si>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</si>
  <si>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</si>
  <si>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</si>
  <si>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</si>
  <si>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</si>
  <si>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</si>
  <si>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</si>
  <si>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</si>
  <si>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</si>
  <si>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</si>
  <si>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</si>
  <si>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</si>
  <si>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</si>
  <si>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</si>
  <si>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</si>
  <si>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</si>
  <si>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</si>
  <si>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</si>
  <si>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</si>
  <si>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</si>
  <si>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</si>
  <si>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</si>
  <si>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</si>
  <si>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</si>
  <si>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</si>
  <si>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</si>
  <si>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</si>
  <si>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</si>
  <si>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</si>
  <si>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</si>
  <si>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</si>
  <si>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</si>
  <si>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</si>
  <si>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</si>
  <si>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</si>
  <si>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</si>
  <si>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</si>
  <si>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</si>
  <si>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</si>
  <si>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</si>
  <si>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</si>
  <si>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</si>
  <si>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</si>
  <si>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</si>
  <si>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</si>
  <si>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</si>
  <si>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</si>
  <si>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</si>
  <si>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</si>
  <si>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</si>
  <si>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</si>
  <si>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</si>
  <si>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</si>
  <si>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</si>
  <si>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</si>
  <si>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</si>
  <si>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</si>
  <si>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</si>
  <si>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</si>
  <si>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</si>
  <si>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</si>
  <si>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</si>
  <si>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</si>
  <si>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</si>
  <si>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</si>
  <si>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</si>
  <si>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</si>
  <si>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</si>
  <si>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</si>
  <si>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</si>
  <si>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</si>
  <si>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</si>
  <si>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</si>
  <si>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</si>
  <si>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</si>
  <si>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</si>
  <si>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</si>
  <si>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</si>
  <si>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</si>
  <si>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</si>
  <si>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</si>
  <si>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</si>
  <si>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</si>
  <si>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</si>
  <si>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</si>
  <si>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</si>
  <si>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</si>
  <si>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</si>
  <si>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</si>
  <si>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</si>
  <si>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</si>
  <si>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</si>
  <si>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</si>
  <si>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</si>
  <si>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</si>
  <si>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</si>
  <si>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</si>
  <si>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</si>
  <si>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</si>
  <si>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</si>
  <si>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</si>
  <si>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</si>
  <si>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</si>
  <si>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</si>
  <si>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</si>
  <si>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</si>
  <si>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</si>
  <si>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</si>
  <si>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</si>
  <si>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</si>
  <si>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</si>
  <si>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</si>
  <si>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</si>
  <si>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</si>
  <si>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</si>
  <si>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</si>
  <si>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</si>
  <si>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</si>
  <si>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</si>
  <si>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</si>
  <si>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</si>
  <si>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</si>
  <si>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</si>
  <si>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</si>
  <si>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</si>
  <si>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</si>
  <si>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</si>
  <si>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</si>
  <si>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</si>
  <si>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</si>
  <si>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</si>
  <si>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</si>
  <si>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</si>
  <si>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</si>
  <si>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</si>
  <si>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</si>
  <si>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</si>
  <si>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</si>
  <si>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</si>
  <si>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</si>
  <si>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</si>
  <si>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</si>
  <si>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</si>
  <si>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</si>
  <si>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</si>
  <si>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</si>
  <si>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</si>
  <si>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</si>
  <si>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</si>
  <si>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</si>
  <si>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</si>
  <si>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</si>
  <si>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</si>
  <si>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</si>
  <si>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</si>
  <si>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</si>
  <si>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</si>
  <si>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</si>
  <si>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</si>
  <si>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</si>
  <si>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</si>
  <si>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</si>
  <si>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</si>
  <si>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</si>
  <si>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</si>
  <si>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</si>
  <si>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</si>
  <si>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</si>
  <si>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</si>
  <si>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</si>
  <si>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</si>
  <si>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</si>
  <si>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</si>
  <si>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</si>
  <si>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</si>
  <si>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</si>
  <si>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</si>
  <si>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</si>
  <si>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</si>
  <si>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</si>
  <si>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</si>
  <si>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</si>
  <si>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</si>
  <si>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</si>
  <si>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</si>
  <si>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</si>
  <si>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</si>
  <si>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</si>
  <si>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</si>
  <si>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</si>
  <si>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</si>
  <si>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</si>
  <si>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</si>
  <si>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</si>
  <si>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</si>
  <si>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</si>
  <si>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</si>
  <si>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</si>
  <si>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</si>
  <si>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</si>
  <si>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</si>
  <si>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</si>
  <si>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</si>
  <si>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</si>
  <si>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</si>
  <si>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</si>
  <si>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</si>
  <si>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</si>
  <si>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</si>
  <si>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</si>
  <si>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</si>
  <si>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</si>
  <si>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</si>
  <si>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</si>
  <si>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</si>
  <si>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</si>
  <si>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</si>
  <si>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</si>
  <si>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</si>
  <si>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</si>
  <si>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</si>
  <si>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</si>
  <si>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</si>
  <si>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</si>
  <si>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</si>
  <si>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</si>
  <si>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</si>
  <si>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</si>
  <si>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</si>
  <si>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</si>
  <si>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</si>
  <si>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</si>
  <si>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</si>
  <si>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</si>
  <si>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</si>
  <si>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</si>
  <si>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</si>
  <si>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</si>
  <si>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</si>
  <si>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</si>
  <si>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</si>
  <si>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</si>
  <si>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</si>
  <si>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</si>
  <si>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</si>
  <si>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</si>
  <si>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</si>
  <si>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</si>
  <si>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</si>
  <si>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</si>
  <si>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</si>
  <si>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</si>
  <si>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</si>
  <si>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</si>
  <si>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</si>
  <si>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</si>
  <si>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</si>
  <si>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</si>
  <si>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</si>
  <si>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</si>
  <si>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</si>
  <si>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</si>
  <si>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</si>
  <si>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</si>
  <si>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</si>
  <si>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</si>
  <si>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</si>
  <si>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</si>
  <si>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</si>
  <si>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</si>
  <si>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</si>
  <si>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</si>
  <si>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</si>
  <si>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</si>
  <si>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</si>
  <si>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</si>
  <si>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</si>
  <si>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</si>
  <si>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</si>
  <si>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</si>
  <si>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</si>
  <si>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</si>
  <si>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</si>
  <si>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</si>
  <si>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</si>
  <si>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</si>
  <si>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</si>
  <si>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</si>
  <si>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</si>
  <si>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</si>
  <si>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</si>
  <si>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</si>
  <si>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</si>
  <si>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</si>
  <si>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</si>
  <si>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</si>
  <si>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</si>
  <si>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</si>
  <si>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</si>
  <si>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</si>
  <si>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</si>
  <si>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</si>
  <si>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</si>
  <si>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</si>
  <si>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</si>
  <si>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</si>
  <si>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</si>
  <si>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</si>
  <si>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</si>
  <si>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</si>
  <si>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</si>
  <si>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</si>
  <si>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</si>
  <si>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</si>
  <si>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</si>
  <si>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</si>
  <si>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</si>
  <si>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</si>
  <si>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</si>
  <si>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</si>
  <si>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</si>
  <si>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</si>
  <si>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</si>
  <si>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</si>
  <si>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</si>
  <si>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</si>
  <si>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</si>
  <si>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</si>
  <si>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</si>
  <si>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</si>
  <si>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</si>
  <si>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</si>
  <si>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</si>
  <si>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</si>
  <si>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</si>
  <si>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</si>
  <si>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</si>
  <si>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</si>
  <si>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</si>
  <si>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</si>
  <si>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</si>
  <si>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</si>
  <si>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</si>
  <si>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</si>
  <si>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</si>
  <si>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</si>
  <si>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</si>
  <si>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</si>
  <si>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</si>
  <si>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</si>
  <si>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</si>
  <si>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</si>
  <si>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</si>
  <si>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</si>
  <si>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</si>
  <si>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</si>
  <si>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</si>
  <si>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</si>
  <si>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</si>
  <si>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</si>
  <si>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</si>
  <si>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</si>
  <si>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</si>
  <si>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</si>
  <si>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</si>
  <si>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</si>
  <si>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</si>
  <si>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</si>
  <si>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</si>
  <si>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</si>
  <si>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</si>
  <si>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</si>
  <si>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</si>
  <si>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</si>
  <si>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</si>
  <si>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</si>
  <si>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</si>
  <si>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</si>
  <si>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</si>
  <si>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</si>
  <si>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</si>
  <si>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</si>
  <si>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</si>
  <si>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</si>
  <si>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</si>
  <si>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</si>
  <si>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</si>
  <si>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</si>
  <si>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</si>
  <si>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</si>
  <si>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</si>
  <si>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</si>
  <si>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</si>
  <si>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</si>
  <si>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</si>
  <si>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</si>
  <si>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</si>
  <si>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</si>
  <si>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</si>
  <si>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</si>
  <si>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</si>
  <si>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</si>
  <si>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</si>
  <si>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</si>
  <si>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</si>
  <si>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</si>
  <si>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</si>
  <si>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</si>
  <si>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</si>
  <si>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</si>
  <si>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</si>
  <si>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</si>
  <si>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</si>
  <si>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</si>
  <si>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</si>
  <si>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</si>
  <si>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</si>
  <si>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</si>
  <si>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</si>
  <si>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</si>
  <si>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</si>
  <si>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</si>
  <si>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</si>
  <si>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</si>
  <si>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</si>
  <si>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</si>
  <si>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</si>
  <si>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</si>
  <si>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</si>
  <si>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</si>
  <si>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</si>
  <si>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</si>
  <si>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</si>
  <si>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</si>
  <si>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</si>
  <si>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</si>
  <si>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</si>
  <si>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</si>
  <si>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</si>
  <si>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</si>
  <si>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</si>
  <si>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</si>
  <si>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</si>
  <si>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</si>
  <si>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</si>
  <si>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</si>
  <si>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</si>
  <si>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</si>
  <si>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</si>
  <si>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</si>
  <si>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</si>
  <si>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</si>
  <si>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</si>
  <si>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</si>
  <si>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</si>
  <si>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</si>
  <si>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</si>
  <si>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</si>
  <si>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</si>
  <si>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</si>
  <si>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</si>
  <si>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</si>
  <si>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</si>
  <si>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</si>
  <si>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</si>
  <si>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</si>
  <si>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</si>
  <si>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</si>
  <si>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</si>
  <si>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</si>
  <si>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</si>
  <si>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</si>
  <si>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</si>
  <si>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</si>
  <si>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</si>
  <si>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</si>
  <si>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</si>
  <si>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</si>
  <si>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</si>
  <si>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</si>
  <si>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</si>
  <si>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</si>
  <si>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</si>
  <si>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</si>
  <si>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</si>
  <si>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</si>
  <si>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</si>
  <si>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</si>
  <si>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</si>
  <si>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</si>
  <si>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</si>
  <si>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</si>
  <si>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</si>
  <si>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</si>
  <si>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</si>
  <si>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</si>
  <si>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</si>
  <si>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</si>
  <si>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</si>
  <si>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</si>
  <si>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</si>
  <si>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</si>
  <si>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</si>
  <si>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</si>
  <si>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</si>
  <si>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</si>
  <si>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</si>
  <si>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</si>
  <si>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</si>
  <si>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</si>
  <si>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</si>
  <si>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</si>
  <si>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</si>
  <si>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</si>
  <si>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</si>
  <si>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</si>
  <si>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</si>
  <si>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</si>
  <si>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</si>
  <si>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</si>
  <si>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</si>
  <si>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</si>
  <si>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</si>
  <si>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</si>
  <si>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</si>
  <si>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</si>
  <si>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</si>
  <si>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</si>
  <si>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</si>
  <si>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</si>
  <si>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</si>
  <si>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</si>
  <si>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</si>
  <si>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</si>
  <si>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</si>
  <si>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</si>
  <si>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</si>
  <si>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</si>
  <si>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</si>
  <si>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</si>
  <si>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</si>
  <si>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</si>
  <si>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</si>
  <si>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</si>
  <si>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</si>
  <si>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</si>
  <si>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</si>
  <si>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</si>
  <si>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</si>
  <si>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</si>
  <si>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</si>
  <si>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</si>
  <si>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</si>
  <si>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</si>
  <si>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</si>
  <si>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</si>
  <si>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</si>
  <si>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</si>
  <si>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</si>
  <si>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</si>
  <si>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</si>
  <si>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</si>
  <si>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</si>
  <si>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</si>
  <si>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</si>
  <si>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</si>
  <si>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</si>
  <si>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</si>
  <si>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</si>
  <si>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</si>
  <si>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</si>
  <si>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</si>
  <si>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</si>
  <si>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</si>
  <si>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</si>
  <si>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</si>
  <si>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</si>
  <si>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</si>
  <si>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</si>
  <si>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</si>
  <si>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</si>
  <si>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</si>
  <si>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</si>
  <si>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</si>
  <si>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</si>
  <si>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</si>
  <si>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</si>
  <si>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</si>
  <si>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</si>
  <si>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</si>
  <si>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</si>
  <si>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</si>
  <si>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</si>
  <si>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</si>
  <si>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</si>
  <si>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</si>
  <si>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</si>
  <si>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</si>
  <si>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</si>
  <si>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</si>
  <si>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</si>
  <si>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</si>
  <si>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</si>
  <si>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</si>
  <si>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</si>
  <si>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</si>
  <si>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</si>
  <si>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</si>
  <si>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</si>
  <si>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</si>
  <si>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</si>
  <si>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</si>
  <si>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</si>
  <si>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</si>
  <si>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</si>
  <si>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</si>
  <si>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</si>
  <si>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</si>
  <si>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</si>
  <si>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</si>
  <si>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</si>
  <si>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</si>
  <si>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</si>
  <si>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</si>
  <si>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</si>
  <si>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</si>
  <si>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</si>
  <si>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</si>
  <si>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</si>
  <si>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</si>
  <si>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</si>
  <si>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</si>
  <si>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</si>
  <si>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</si>
  <si>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</si>
  <si>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</si>
  <si>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</si>
  <si>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</si>
  <si>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</si>
  <si>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</si>
  <si>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</si>
  <si>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</si>
  <si>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</si>
  <si>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</si>
  <si>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</si>
  <si>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</si>
  <si>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</si>
  <si>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</si>
  <si>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</si>
  <si>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</si>
  <si>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</si>
  <si>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</si>
  <si>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</si>
  <si>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</si>
  <si>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</si>
  <si>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</si>
  <si>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</si>
  <si>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</si>
  <si>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</si>
  <si>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</si>
  <si>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</si>
  <si>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</si>
  <si>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</si>
  <si>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</si>
  <si>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</si>
  <si>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</si>
  <si>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</si>
  <si>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</si>
  <si>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</si>
  <si>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</si>
  <si>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</si>
  <si>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</si>
  <si>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</si>
  <si>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</si>
  <si>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</si>
  <si>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</si>
  <si>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</si>
  <si>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</si>
  <si>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</si>
  <si>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</si>
  <si>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</si>
  <si>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</si>
  <si>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</si>
  <si>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</si>
  <si>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</si>
  <si>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</si>
  <si>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</si>
  <si>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</si>
  <si>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</si>
  <si>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</si>
  <si>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</si>
  <si>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</si>
  <si>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</si>
  <si>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</si>
  <si>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</si>
  <si>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</si>
  <si>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</si>
  <si>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</si>
  <si>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</si>
  <si>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</si>
  <si>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</si>
  <si>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</si>
  <si>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</si>
  <si>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</si>
  <si>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</si>
  <si>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</si>
  <si>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</si>
  <si>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</si>
  <si>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</si>
  <si>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</si>
  <si>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</si>
  <si>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</si>
  <si>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</si>
  <si>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</si>
  <si>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</si>
  <si>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</si>
  <si>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</si>
  <si>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</si>
  <si>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</si>
  <si>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</si>
  <si>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</si>
  <si>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</si>
  <si>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</si>
  <si>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</si>
  <si>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</si>
  <si>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</si>
  <si>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</si>
  <si>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</si>
  <si>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</si>
  <si>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</si>
  <si>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</si>
  <si>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</si>
  <si>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</si>
  <si>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</si>
  <si>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</si>
  <si>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</si>
  <si>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</si>
  <si>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</si>
  <si>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</si>
  <si>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</si>
  <si>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</si>
  <si>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</si>
  <si>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</si>
  <si>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</si>
  <si>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</si>
  <si>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</si>
  <si>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</si>
  <si>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</si>
  <si>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</si>
  <si>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</si>
  <si>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</si>
  <si>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</si>
  <si>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</si>
  <si>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</si>
  <si>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</si>
  <si>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</si>
  <si>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</si>
  <si>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</si>
  <si>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</si>
  <si>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</si>
  <si>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</si>
  <si>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</si>
  <si>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</si>
  <si>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</si>
  <si>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</si>
  <si>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</si>
  <si>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</si>
  <si>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</si>
  <si>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</si>
  <si>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</si>
  <si>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</si>
  <si>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</si>
  <si>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</si>
  <si>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</si>
  <si>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</si>
  <si>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</si>
  <si>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</si>
  <si>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</si>
  <si>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</si>
  <si>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</si>
  <si>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</si>
  <si>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</si>
  <si>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</si>
  <si>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</si>
  <si>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</si>
  <si>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</si>
  <si>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</si>
  <si>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</si>
  <si>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</si>
  <si>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</si>
  <si>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</si>
  <si>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</si>
  <si>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</si>
  <si>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</si>
  <si>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</si>
  <si>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</si>
  <si>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</si>
  <si>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</si>
  <si>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</si>
  <si>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</si>
  <si>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</si>
  <si>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</si>
  <si>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</si>
  <si>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</si>
  <si>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</si>
  <si>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</si>
  <si>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</si>
  <si>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</si>
  <si>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</si>
  <si>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</si>
  <si>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</si>
  <si>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</si>
  <si>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</si>
  <si>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</si>
  <si>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</si>
  <si>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</si>
  <si>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</si>
  <si>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</si>
  <si>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</si>
  <si>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</si>
  <si>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</si>
  <si>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</si>
  <si>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</si>
  <si>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</si>
  <si>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</si>
  <si>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</si>
  <si>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</si>
  <si>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</si>
  <si>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</si>
  <si>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</si>
  <si>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</si>
  <si>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</si>
  <si>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</si>
  <si>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</si>
  <si>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</si>
  <si>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</si>
  <si>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</si>
  <si>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</si>
  <si>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</si>
  <si>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</si>
  <si>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</si>
  <si>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</si>
  <si>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</si>
  <si>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</si>
  <si>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</si>
  <si>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</si>
  <si>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</si>
  <si>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</si>
  <si>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</si>
  <si>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</si>
  <si>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</si>
  <si>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</si>
  <si>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</si>
  <si>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</si>
  <si>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</si>
  <si>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</si>
  <si>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</si>
  <si>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</si>
  <si>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</si>
  <si>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</si>
  <si>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</si>
  <si>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</si>
  <si>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</si>
  <si>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</si>
  <si>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</si>
  <si>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</si>
  <si>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</si>
  <si>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</si>
  <si>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</si>
  <si>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</si>
  <si>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</si>
  <si>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</si>
  <si>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</si>
  <si>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</si>
  <si>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</si>
  <si>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</si>
  <si>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</si>
  <si>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</si>
  <si>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</si>
  <si>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</si>
  <si>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</si>
  <si>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</si>
  <si>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</si>
  <si>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</si>
  <si>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</si>
  <si>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</si>
  <si>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</si>
  <si>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</si>
  <si>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</si>
  <si>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</si>
  <si>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</si>
  <si>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</si>
  <si>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</si>
  <si>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</si>
  <si>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</si>
  <si>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</si>
  <si>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</si>
  <si>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</si>
  <si>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</si>
  <si>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</si>
  <si>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</si>
  <si>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</si>
  <si>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</si>
  <si>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</si>
  <si>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</si>
  <si>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</si>
  <si>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</si>
  <si>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</si>
  <si>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</si>
  <si>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</si>
  <si>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</si>
  <si>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</si>
  <si>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</si>
  <si>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</si>
  <si>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</si>
  <si>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</si>
  <si>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</si>
  <si>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</si>
  <si>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</si>
  <si>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</si>
  <si>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</si>
  <si>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</si>
  <si>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</si>
  <si>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</si>
  <si>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</si>
  <si>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</si>
  <si>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</si>
  <si>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</si>
  <si>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</si>
  <si>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</si>
  <si>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</si>
  <si>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</si>
  <si>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</si>
  <si>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</si>
  <si>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</si>
  <si>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</si>
  <si>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</si>
  <si>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</si>
  <si>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</si>
  <si>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</si>
  <si>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</si>
  <si>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</si>
  <si>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</si>
  <si>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</si>
  <si>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</si>
  <si>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</si>
  <si>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</si>
  <si>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</si>
  <si>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</si>
  <si>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</si>
  <si>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</si>
  <si>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</si>
  <si>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</si>
  <si>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</si>
  <si>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</si>
  <si>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</si>
  <si>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</si>
  <si>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</si>
  <si>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</si>
  <si>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</si>
  <si>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</si>
  <si>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</si>
  <si>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</si>
  <si>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</si>
  <si>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</si>
  <si>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</si>
  <si>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</si>
  <si>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</si>
  <si>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</si>
  <si>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</si>
  <si>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</si>
  <si>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</si>
  <si>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</si>
  <si>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</si>
  <si>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</si>
  <si>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</si>
  <si>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</si>
  <si>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</si>
  <si>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</si>
  <si>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</si>
  <si>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</si>
  <si>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</si>
  <si>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</si>
  <si>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</si>
  <si>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</si>
  <si>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</si>
  <si>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</si>
  <si>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</si>
  <si>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</si>
  <si>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</si>
  <si>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</si>
  <si>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</si>
  <si>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</si>
  <si>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</si>
  <si>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</si>
  <si>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</si>
  <si>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</si>
  <si>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</si>
  <si>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</si>
  <si>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</si>
  <si>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</si>
  <si>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</si>
  <si>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</si>
  <si>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</si>
  <si>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</si>
  <si>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</si>
  <si>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</si>
  <si>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</si>
  <si>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</si>
  <si>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</si>
  <si>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</si>
  <si>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</si>
  <si>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</si>
  <si>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</si>
  <si>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</si>
  <si>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</si>
  <si>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</si>
  <si>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</si>
  <si>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</si>
  <si>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</si>
  <si>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</si>
  <si>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</si>
  <si>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</si>
  <si>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</si>
  <si>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</si>
  <si>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</si>
  <si>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</si>
  <si>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</si>
  <si>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</si>
  <si>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</si>
  <si>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</si>
  <si>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</si>
  <si>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</si>
  <si>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</si>
  <si>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</si>
  <si>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</si>
  <si>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</si>
  <si>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</si>
  <si>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</si>
  <si>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</si>
  <si>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</si>
  <si>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</si>
  <si>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</si>
  <si>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</si>
  <si>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</si>
  <si>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</si>
  <si>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</si>
  <si>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</si>
  <si>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</si>
  <si>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</si>
  <si>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</si>
  <si>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</si>
  <si>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</si>
  <si>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</si>
  <si>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</si>
  <si>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</si>
  <si>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</si>
  <si>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</si>
  <si>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</si>
  <si>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</si>
  <si>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</si>
  <si>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</si>
  <si>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</si>
  <si>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</si>
  <si>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</si>
  <si>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</si>
  <si>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</si>
  <si>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</si>
  <si>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</si>
  <si>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</si>
  <si>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</si>
  <si>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</si>
  <si>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</si>
  <si>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</si>
  <si>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</si>
  <si>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</si>
  <si>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</si>
  <si>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</si>
  <si>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</si>
  <si>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</si>
  <si>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</si>
  <si>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</si>
  <si>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</si>
  <si>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</si>
  <si>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</si>
  <si>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</si>
  <si>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</si>
  <si>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</si>
  <si>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</si>
  <si>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</si>
  <si>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</si>
  <si>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</si>
  <si>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</si>
  <si>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</si>
  <si>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</si>
  <si>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</si>
  <si>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</si>
  <si>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</si>
  <si>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</si>
  <si>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</si>
  <si>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</si>
  <si>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</si>
  <si>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</si>
  <si>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</si>
  <si>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</si>
  <si>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</si>
  <si>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</si>
  <si>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</si>
  <si>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</si>
  <si>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</si>
  <si>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</si>
  <si>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</si>
  <si>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</si>
  <si>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</si>
  <si>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</si>
  <si>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</si>
  <si>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</si>
  <si>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</si>
  <si>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</si>
  <si>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</si>
  <si>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</si>
  <si>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</si>
  <si>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</si>
  <si>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</si>
  <si>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</si>
  <si>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</si>
  <si>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</si>
  <si>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</si>
  <si>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</si>
  <si>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</si>
  <si>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</si>
  <si>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</si>
  <si>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</si>
  <si>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</si>
  <si>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</si>
  <si>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</si>
  <si>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</si>
  <si>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</si>
  <si>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</si>
  <si>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</si>
  <si>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</si>
  <si>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</si>
  <si>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</si>
  <si>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</si>
  <si>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</si>
  <si>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</si>
  <si>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</si>
  <si>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</si>
  <si>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</si>
  <si>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</si>
  <si>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</si>
  <si>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</si>
  <si>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</si>
  <si>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</si>
  <si>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</si>
  <si>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</si>
  <si>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</si>
  <si>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</si>
  <si>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</si>
  <si>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</si>
  <si>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</si>
  <si>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</si>
  <si>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</si>
  <si>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</si>
  <si>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</si>
  <si>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</si>
  <si>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</si>
  <si>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</si>
  <si>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</si>
  <si>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</si>
  <si>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</si>
  <si>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</si>
  <si>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</si>
  <si>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</si>
  <si>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</si>
  <si>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</si>
  <si>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</si>
  <si>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</si>
  <si>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</si>
  <si>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</si>
  <si>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</si>
  <si>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</si>
  <si>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</si>
  <si>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</si>
  <si>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</si>
  <si>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</si>
  <si>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</si>
  <si>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</si>
  <si>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</si>
  <si>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</si>
  <si>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</si>
  <si>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</si>
  <si>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</si>
  <si>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</si>
  <si>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</si>
  <si>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</si>
  <si>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</si>
  <si>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</si>
  <si>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</si>
  <si>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</si>
  <si>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</si>
  <si>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</si>
  <si>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</si>
  <si>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</si>
  <si>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</si>
  <si>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</si>
  <si>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</si>
  <si>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</si>
  <si>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</si>
  <si>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</si>
  <si>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</si>
  <si>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</si>
  <si>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</si>
  <si>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</si>
  <si>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</si>
  <si>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</si>
  <si>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</si>
  <si>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</si>
  <si>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</si>
  <si>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</si>
  <si>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</si>
  <si>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</si>
  <si>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</si>
  <si>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</si>
  <si>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</si>
  <si>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</si>
  <si>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</si>
  <si>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</si>
  <si>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</si>
  <si>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</si>
  <si>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</si>
  <si>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</si>
  <si>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</si>
  <si>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</si>
  <si>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</si>
  <si>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</si>
  <si>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</si>
  <si>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</si>
  <si>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</si>
  <si>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</si>
  <si>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</si>
  <si>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</si>
  <si>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</si>
  <si>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</si>
  <si>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</si>
  <si>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</si>
  <si>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</si>
  <si>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</si>
  <si>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</si>
  <si>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</si>
  <si>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</si>
  <si>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</si>
  <si>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</si>
  <si>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</si>
  <si>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</si>
  <si>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</si>
  <si>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</si>
  <si>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</si>
  <si>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</si>
  <si>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</si>
  <si>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</si>
  <si>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</si>
  <si>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</si>
  <si>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</si>
  <si>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</si>
  <si>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</si>
  <si>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</si>
  <si>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</si>
  <si>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</si>
  <si>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</si>
  <si>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</si>
  <si>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</si>
  <si>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</si>
  <si>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</si>
  <si>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</si>
  <si>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</si>
  <si>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</si>
  <si>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</si>
  <si>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</si>
  <si>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</si>
  <si>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</si>
  <si>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</si>
  <si>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</si>
  <si>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</si>
  <si>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</si>
  <si>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</si>
  <si>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</si>
  <si>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</si>
  <si>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</si>
  <si>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</si>
  <si>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</si>
  <si>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</si>
  <si>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</si>
  <si>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</si>
  <si>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</si>
  <si>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</si>
  <si>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</si>
  <si>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</si>
  <si>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</si>
  <si>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</si>
  <si>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</si>
  <si>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</si>
  <si>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</si>
  <si>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</si>
  <si>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</si>
  <si>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</si>
  <si>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</si>
  <si>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</si>
  <si>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</si>
  <si>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</si>
  <si>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</si>
  <si>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</si>
  <si>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</si>
  <si>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</si>
  <si>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</si>
  <si>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</si>
  <si>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</si>
  <si>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</si>
  <si>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</si>
  <si>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</si>
  <si>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</si>
  <si>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</si>
  <si>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</si>
  <si>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</si>
  <si>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</si>
  <si>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</si>
  <si>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</si>
  <si>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</si>
  <si>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</si>
  <si>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</si>
  <si>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</si>
  <si>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</si>
  <si>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</si>
  <si>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</si>
  <si>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</si>
  <si>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</si>
  <si>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</si>
  <si>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</si>
  <si>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</si>
  <si>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</si>
  <si>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</si>
  <si>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</si>
  <si>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</si>
  <si>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</si>
  <si>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</si>
  <si>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</si>
  <si>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</si>
  <si>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</si>
  <si>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</si>
  <si>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</si>
  <si>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</si>
  <si>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</si>
  <si>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</si>
  <si>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</si>
  <si>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</si>
  <si>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</si>
  <si>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</si>
  <si>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</si>
  <si>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</si>
  <si>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</si>
  <si>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</si>
  <si>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</si>
  <si>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</si>
  <si>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</si>
  <si>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</si>
  <si>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</si>
  <si>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</si>
  <si>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</si>
  <si>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</si>
  <si>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</si>
  <si>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</si>
  <si>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</si>
  <si>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</si>
  <si>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</si>
  <si>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</si>
  <si>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</si>
  <si>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</si>
  <si>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</si>
  <si>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</si>
  <si>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</si>
  <si>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</si>
  <si>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</si>
  <si>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</si>
  <si>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</si>
  <si>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</si>
  <si>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</si>
  <si>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</si>
  <si>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</si>
  <si>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</si>
  <si>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</si>
  <si>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</si>
  <si>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</si>
  <si>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</si>
  <si>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</si>
  <si>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</si>
  <si>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</si>
  <si>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</si>
  <si>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</si>
  <si>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</si>
  <si>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</si>
  <si>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</si>
  <si>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</si>
  <si>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</si>
  <si>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</si>
  <si>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</si>
  <si>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</si>
  <si>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</si>
  <si>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</si>
  <si>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</si>
  <si>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</si>
  <si>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</si>
  <si>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</si>
  <si>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</si>
  <si>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</si>
  <si>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</si>
  <si>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</si>
  <si>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</si>
  <si>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</si>
  <si>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</si>
  <si>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</si>
  <si>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</si>
  <si>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</si>
  <si>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</si>
  <si>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</si>
  <si>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</si>
  <si>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</si>
  <si>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</si>
  <si>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</si>
  <si>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</si>
  <si>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</si>
  <si>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</si>
  <si>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</si>
  <si>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</si>
  <si>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</si>
  <si>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</si>
  <si>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</si>
  <si>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</si>
  <si>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</si>
  <si>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</si>
  <si>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</si>
  <si>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</si>
  <si>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</si>
  <si>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</si>
  <si>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</si>
  <si>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</si>
  <si>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</si>
  <si>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</si>
  <si>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</si>
  <si>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</si>
  <si>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</si>
  <si>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</si>
  <si>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</si>
  <si>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</si>
  <si>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</si>
  <si>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</si>
  <si>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</si>
  <si>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</si>
  <si>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</si>
  <si>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</si>
  <si>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</si>
  <si>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</si>
  <si>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</si>
  <si>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</si>
  <si>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</si>
  <si>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</si>
  <si>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</si>
  <si>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</si>
  <si>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</si>
  <si>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</si>
  <si>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</si>
  <si>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</si>
  <si>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</si>
  <si>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</si>
  <si>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</si>
  <si>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</si>
  <si>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</si>
  <si>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</si>
  <si>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</si>
  <si>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</si>
  <si>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</si>
  <si>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</si>
  <si>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</si>
  <si>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</si>
  <si>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</si>
  <si>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</si>
  <si>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</si>
  <si>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</si>
  <si>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</si>
  <si>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</si>
  <si>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</si>
  <si>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</si>
  <si>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</si>
  <si>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</si>
  <si>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</si>
  <si>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</si>
  <si>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</si>
  <si>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</si>
  <si>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</si>
  <si>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</si>
  <si>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</si>
  <si>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</si>
  <si>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</si>
  <si>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</si>
  <si>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</si>
  <si>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</si>
  <si>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</si>
  <si>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</si>
  <si>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</si>
  <si>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</si>
  <si>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</si>
  <si>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</si>
  <si>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</si>
  <si>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</si>
  <si>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</si>
  <si>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</si>
  <si>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</si>
  <si>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</si>
  <si>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</si>
  <si>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</si>
  <si>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</si>
  <si>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</si>
  <si>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</si>
  <si>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</si>
  <si>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</si>
  <si>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</si>
  <si>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</si>
  <si>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</si>
  <si>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</si>
  <si>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</si>
  <si>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</si>
  <si>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</si>
  <si>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</si>
  <si>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</si>
  <si>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</si>
  <si>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</si>
  <si>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</si>
  <si>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</si>
  <si>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</si>
  <si>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</si>
  <si>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</si>
  <si>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</si>
  <si>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</si>
  <si>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</si>
  <si>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</si>
  <si>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</si>
  <si>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</si>
  <si>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</si>
  <si>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</si>
  <si>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</si>
  <si>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</si>
  <si>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</si>
  <si>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</si>
  <si>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</si>
  <si>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</si>
  <si>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</si>
  <si>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</si>
  <si>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</si>
  <si>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</si>
  <si>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</si>
  <si>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</si>
  <si>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</si>
  <si>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</si>
  <si>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</si>
  <si>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</si>
  <si>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</si>
  <si>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</si>
  <si>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</si>
  <si>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</si>
  <si>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</si>
  <si>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</si>
  <si>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</si>
  <si>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</si>
  <si>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</si>
  <si>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</si>
  <si>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</si>
  <si>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</si>
  <si>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</si>
  <si>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</si>
  <si>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</si>
  <si>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</si>
  <si>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</si>
  <si>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</si>
  <si>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</si>
  <si>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</si>
  <si>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</si>
  <si>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</si>
  <si>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</si>
  <si>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</si>
  <si>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</si>
  <si>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</si>
  <si>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</si>
  <si>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</si>
  <si>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</si>
  <si>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</si>
  <si>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</si>
  <si>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</si>
  <si>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</si>
  <si>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</si>
  <si>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</si>
  <si>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</si>
  <si>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</si>
  <si>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</si>
  <si>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</si>
  <si>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</si>
  <si>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</si>
  <si>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</si>
  <si>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</si>
  <si>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</si>
  <si>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</si>
  <si>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</si>
  <si>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</si>
  <si>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</si>
  <si>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</si>
  <si>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</si>
  <si>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</si>
  <si>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</si>
  <si>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</si>
  <si>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</si>
  <si>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</si>
  <si>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</si>
  <si>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</si>
  <si>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</si>
  <si>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</si>
  <si>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</si>
  <si>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</si>
  <si>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</si>
  <si>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</si>
  <si>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</si>
  <si>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</si>
  <si>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</si>
  <si>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</si>
  <si>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</si>
  <si>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</si>
  <si>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</si>
  <si>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</si>
  <si>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</si>
  <si>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</si>
  <si>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</si>
  <si>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</si>
  <si>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</si>
  <si>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</si>
  <si>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</si>
  <si>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</si>
  <si>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</si>
  <si>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</si>
  <si>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</si>
  <si>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</si>
  <si>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</si>
  <si>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</si>
  <si>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</si>
  <si>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</si>
  <si>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</si>
  <si>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</si>
  <si>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</si>
  <si>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</si>
  <si>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</si>
  <si>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</si>
  <si>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</si>
  <si>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</si>
  <si>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</si>
  <si>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</si>
  <si>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</si>
  <si>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</si>
  <si>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</si>
  <si>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</si>
  <si>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</si>
  <si>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</si>
  <si>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</si>
  <si>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</si>
  <si>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</si>
  <si>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</si>
  <si>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</si>
  <si>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</si>
  <si>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</si>
  <si>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</si>
  <si>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</si>
  <si>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</si>
  <si>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</si>
  <si>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</si>
  <si>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</si>
  <si>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</si>
  <si>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</si>
  <si>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</si>
  <si>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</si>
  <si>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</si>
  <si>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</si>
  <si>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</si>
  <si>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</si>
  <si>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</si>
  <si>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</si>
  <si>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</si>
  <si>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</si>
  <si>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</si>
  <si>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</si>
  <si>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</si>
  <si>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</si>
  <si>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</si>
  <si>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</si>
  <si>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</si>
  <si>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</si>
  <si>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</si>
  <si>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</si>
  <si>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</si>
  <si>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</si>
  <si>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</si>
  <si>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</si>
  <si>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</si>
  <si>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</si>
  <si>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</si>
  <si>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</si>
  <si>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</si>
  <si>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</si>
  <si>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</si>
  <si>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</si>
  <si>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</si>
  <si>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</si>
  <si>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</si>
  <si>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</si>
  <si>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</si>
  <si>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</si>
  <si>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</si>
  <si>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</si>
  <si>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</si>
  <si>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</si>
  <si>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</si>
  <si>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</si>
  <si>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</si>
  <si>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</si>
  <si>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</si>
  <si>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</si>
  <si>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</si>
  <si>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</si>
  <si>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</si>
  <si>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</si>
  <si>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</si>
  <si>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</si>
  <si>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</si>
  <si>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</si>
  <si>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</si>
  <si>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</si>
  <si>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</si>
  <si>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</si>
  <si>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</si>
  <si>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</si>
  <si>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</si>
  <si>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</si>
  <si>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</si>
  <si>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</si>
  <si>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</si>
  <si>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</si>
  <si>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</si>
  <si>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</si>
  <si>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</si>
  <si>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</si>
  <si>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</si>
  <si>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</si>
  <si>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</si>
  <si>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</si>
  <si>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</si>
  <si>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</si>
  <si>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</si>
  <si>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</si>
  <si>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</si>
  <si>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</si>
  <si>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</si>
  <si>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</si>
  <si>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</si>
  <si>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</si>
  <si>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</si>
  <si>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</si>
  <si>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</si>
  <si>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</si>
  <si>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</si>
  <si>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</si>
  <si>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</si>
  <si>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</si>
  <si>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</si>
  <si>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</si>
  <si>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</si>
  <si>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</si>
  <si>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</si>
  <si>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</si>
  <si>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</si>
  <si>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</si>
  <si>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</si>
  <si>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</si>
  <si>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</si>
  <si>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</si>
  <si>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</si>
  <si>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</si>
  <si>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</si>
  <si>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</si>
  <si>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</si>
  <si>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</si>
  <si>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</si>
  <si>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</si>
  <si>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</si>
  <si>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</si>
  <si>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</si>
  <si>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</si>
  <si>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</si>
  <si>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</si>
  <si>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</si>
  <si>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</si>
  <si>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</si>
  <si>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</si>
  <si>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</si>
  <si>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</si>
  <si>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</si>
  <si>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</si>
  <si>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</si>
  <si>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</si>
  <si>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</si>
  <si>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</si>
  <si>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</si>
  <si>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</si>
  <si>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</si>
  <si>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</si>
  <si>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</si>
  <si>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</si>
  <si>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</si>
  <si>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</si>
  <si>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</si>
  <si>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</si>
  <si>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</si>
  <si>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</si>
  <si>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</si>
  <si>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</si>
  <si>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</si>
  <si>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</si>
  <si>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</si>
  <si>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</si>
  <si>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</si>
  <si>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</si>
  <si>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</si>
  <si>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</si>
  <si>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</si>
  <si>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</si>
  <si>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</si>
  <si>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</si>
  <si>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</si>
  <si>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</si>
  <si>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</si>
  <si>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</si>
  <si>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</si>
  <si>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</si>
  <si>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</si>
  <si>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</si>
  <si>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</si>
  <si>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</si>
  <si>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</si>
  <si>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</si>
  <si>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</si>
  <si>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</si>
  <si>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</si>
  <si>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</si>
  <si>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</si>
  <si>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</si>
  <si>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</si>
  <si>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</si>
  <si>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</si>
  <si>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</si>
  <si>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</si>
  <si>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</si>
  <si>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</si>
  <si>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</si>
  <si>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</si>
  <si>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</si>
  <si>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</si>
  <si>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</si>
  <si>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</si>
  <si>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</si>
  <si>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</si>
  <si>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</si>
  <si>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</si>
  <si>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</si>
  <si>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</si>
  <si>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</si>
  <si>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</si>
  <si>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</si>
  <si>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</si>
  <si>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</si>
  <si>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</si>
  <si>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</si>
  <si>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</si>
  <si>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</si>
  <si>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</si>
  <si>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</si>
  <si>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</si>
  <si>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</si>
  <si>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</si>
  <si>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</si>
  <si>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</si>
  <si>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</si>
  <si>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</si>
  <si>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</si>
  <si>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</si>
  <si>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</si>
  <si>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</si>
  <si>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</si>
  <si>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</si>
  <si>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</si>
  <si>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</si>
  <si>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</si>
  <si>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</si>
  <si>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</si>
  <si>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</si>
  <si>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</si>
  <si>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</si>
  <si>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</si>
  <si>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</si>
  <si>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</si>
  <si>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</si>
  <si>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</si>
  <si>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</si>
  <si>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</si>
  <si>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</si>
  <si>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</si>
  <si>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</si>
  <si>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</si>
  <si>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</si>
  <si>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</si>
  <si>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</si>
  <si>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</si>
  <si>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</si>
  <si>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</si>
  <si>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</si>
  <si>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</si>
  <si>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</si>
  <si>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</si>
  <si>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</si>
  <si>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</si>
  <si>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</si>
  <si>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</si>
  <si>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</si>
  <si>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</si>
  <si>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</si>
  <si>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</si>
  <si>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</si>
  <si>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</si>
  <si>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</si>
  <si>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</si>
  <si>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</si>
  <si>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</si>
  <si>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</si>
  <si>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</si>
  <si>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</si>
  <si>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</si>
  <si>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</si>
  <si>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</si>
  <si>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</si>
  <si>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</si>
  <si>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</si>
  <si>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</si>
  <si>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</si>
  <si>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</si>
  <si>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</si>
  <si>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</si>
  <si>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</si>
  <si>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</si>
  <si>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</si>
  <si>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</si>
  <si>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</si>
  <si>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</si>
  <si>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</si>
  <si>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</si>
  <si>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</si>
  <si>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</si>
  <si>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</si>
  <si>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</si>
  <si>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</si>
  <si>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</si>
  <si>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</si>
  <si>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</si>
  <si>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</si>
  <si>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</si>
  <si>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</si>
  <si>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</si>
  <si>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</si>
  <si>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</si>
  <si>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</si>
  <si>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</si>
  <si>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</si>
  <si>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</si>
  <si>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</si>
  <si>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</si>
  <si>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</si>
  <si>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</si>
  <si>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</si>
  <si>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</si>
  <si>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</si>
  <si>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</si>
  <si>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</si>
  <si>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</si>
  <si>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</si>
  <si>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</si>
  <si>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</si>
  <si>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</si>
  <si>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</si>
  <si>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</si>
  <si>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</si>
  <si>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</si>
  <si>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</si>
  <si>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</si>
  <si>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</si>
  <si>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</si>
  <si>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</si>
  <si>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</si>
  <si>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</si>
  <si>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</si>
  <si>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</si>
  <si>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</si>
  <si>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</si>
  <si>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</si>
  <si>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</si>
  <si>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</si>
  <si>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</si>
  <si>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</si>
  <si>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</si>
  <si>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</si>
  <si>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</si>
  <si>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</si>
  <si>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</si>
  <si>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</si>
  <si>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</si>
  <si>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</si>
  <si>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</si>
  <si>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</si>
  <si>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</si>
  <si>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</si>
  <si>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</si>
  <si>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</si>
  <si>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</si>
  <si>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</si>
  <si>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</si>
  <si>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</si>
  <si>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</si>
  <si>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</si>
  <si>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</si>
  <si>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</si>
  <si>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</si>
  <si>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</si>
  <si>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</si>
  <si>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</si>
  <si>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</si>
  <si>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</si>
  <si>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</si>
  <si>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</si>
  <si>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</si>
  <si>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</si>
  <si>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</si>
  <si>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</si>
  <si>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</si>
  <si>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</si>
  <si>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</si>
  <si>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</si>
  <si>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</si>
  <si>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</si>
  <si>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</si>
  <si>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</si>
  <si>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</si>
  <si>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</si>
  <si>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</si>
  <si>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</si>
  <si>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</si>
  <si>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</si>
  <si>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</si>
  <si>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</si>
  <si>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</si>
  <si>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</si>
  <si>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</si>
  <si>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</si>
  <si>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</si>
  <si>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</si>
  <si>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</si>
  <si>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</si>
  <si>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</si>
  <si>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</si>
  <si>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</si>
  <si>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</si>
  <si>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</si>
  <si>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</si>
  <si>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</si>
  <si>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</si>
  <si>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</si>
  <si>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</si>
  <si>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</si>
  <si>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</si>
  <si>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</si>
  <si>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</si>
  <si>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</si>
  <si>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</si>
  <si>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</si>
  <si>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</si>
  <si>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</si>
  <si>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</si>
  <si>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</si>
  <si>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</si>
  <si>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</si>
  <si>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</si>
  <si>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</si>
  <si>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</si>
  <si>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</si>
  <si>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</si>
  <si>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</si>
  <si>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</si>
  <si>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</si>
  <si>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</si>
  <si>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</si>
  <si>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</si>
  <si>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</si>
  <si>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</si>
  <si>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</si>
  <si>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</si>
  <si>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</si>
  <si>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</si>
  <si>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</si>
  <si>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</si>
  <si>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</si>
  <si>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</si>
  <si>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</si>
  <si>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</si>
  <si>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</si>
  <si>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</si>
  <si>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</si>
  <si>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</si>
  <si>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</si>
  <si>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</si>
  <si>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</si>
  <si>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</si>
  <si>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</si>
  <si>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</si>
  <si>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</si>
  <si>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</si>
  <si>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</si>
  <si>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</si>
  <si>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</si>
  <si>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</si>
  <si>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</si>
  <si>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</si>
  <si>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</si>
  <si>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</si>
  <si>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</si>
  <si>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</si>
  <si>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</si>
  <si>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</si>
  <si>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</si>
  <si>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</si>
  <si>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</si>
  <si>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</si>
  <si>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</si>
  <si>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</si>
  <si>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</si>
  <si>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</si>
  <si>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</si>
  <si>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</si>
  <si>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</si>
  <si>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</si>
  <si>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</si>
  <si>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</si>
  <si>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</si>
  <si>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</si>
  <si>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</si>
  <si>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</si>
  <si>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</si>
  <si>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</si>
  <si>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</si>
  <si>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</si>
  <si>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</si>
  <si>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</si>
  <si>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</si>
  <si>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</si>
  <si>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</si>
  <si>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</si>
  <si>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</si>
  <si>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</si>
  <si>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</si>
  <si>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</si>
  <si>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</si>
  <si>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</si>
  <si>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</si>
  <si>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</si>
  <si>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</si>
  <si>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</si>
  <si>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</si>
  <si>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</si>
  <si>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</si>
  <si>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</si>
  <si>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</si>
  <si>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</si>
  <si>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</si>
  <si>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</si>
  <si>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</si>
  <si>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</si>
  <si>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</si>
  <si>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</si>
  <si>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</si>
  <si>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</si>
  <si>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</si>
  <si>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</si>
  <si>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</si>
  <si>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</si>
  <si>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</si>
  <si>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</si>
  <si>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</si>
  <si>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</si>
  <si>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</si>
  <si>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</si>
  <si>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</si>
  <si>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</si>
  <si>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</si>
  <si>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</si>
  <si>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</si>
  <si>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</si>
  <si>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</si>
  <si>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</si>
  <si>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</si>
  <si>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</si>
  <si>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</si>
  <si>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</si>
  <si>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</si>
  <si>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</si>
  <si>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</si>
  <si>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</si>
  <si>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</si>
  <si>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</si>
  <si>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</si>
  <si>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</si>
  <si>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</si>
  <si>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</si>
  <si>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</si>
  <si>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</si>
  <si>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</si>
  <si>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</si>
  <si>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</si>
  <si>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</si>
  <si>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</si>
  <si>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</si>
  <si>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</si>
  <si>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</si>
  <si>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</si>
  <si>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</si>
  <si>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</si>
  <si>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</si>
  <si>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</si>
  <si>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</si>
  <si>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</si>
  <si>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</si>
  <si>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</si>
  <si>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</si>
  <si>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</si>
  <si>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</si>
  <si>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</si>
  <si>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</si>
  <si>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</si>
  <si>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</si>
  <si>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</si>
  <si>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</si>
  <si>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</si>
  <si>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</si>
  <si>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</si>
  <si>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</si>
  <si>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</si>
  <si>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</si>
  <si>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</si>
  <si>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</si>
  <si>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</si>
  <si>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</si>
  <si>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</si>
  <si>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</si>
  <si>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</si>
  <si>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</si>
  <si>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</si>
  <si>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</si>
  <si>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</si>
  <si>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</si>
  <si>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</si>
  <si>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</si>
  <si>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</si>
  <si>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</si>
  <si>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</si>
  <si>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</si>
  <si>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</si>
  <si>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</si>
  <si>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</si>
  <si>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</si>
  <si>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</si>
  <si>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</si>
  <si>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</si>
  <si>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</si>
  <si>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</si>
  <si>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</si>
  <si>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</si>
  <si>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</si>
  <si>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</si>
  <si>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</si>
  <si>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</si>
  <si>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</si>
  <si>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</si>
  <si>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</si>
  <si>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</si>
  <si>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</si>
  <si>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</si>
  <si>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</si>
  <si>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</si>
  <si>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</si>
  <si>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</si>
  <si>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</si>
  <si>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</si>
  <si>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</si>
  <si>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</si>
  <si>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</si>
  <si>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</si>
  <si>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</si>
  <si>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</si>
  <si>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</si>
  <si>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</si>
  <si>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</si>
  <si>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</si>
  <si>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</si>
  <si>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</si>
  <si>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</si>
  <si>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</si>
  <si>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</si>
  <si>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</si>
  <si>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</si>
  <si>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</si>
  <si>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</si>
  <si>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</si>
  <si>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</si>
  <si>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</si>
  <si>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</si>
  <si>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</si>
  <si>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</si>
  <si>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</si>
  <si>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</si>
  <si>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</si>
  <si>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</si>
  <si>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</si>
  <si>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</si>
  <si>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</si>
  <si>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</si>
  <si>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</si>
  <si>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</si>
  <si>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</si>
  <si>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</si>
  <si>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</si>
  <si>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</si>
  <si>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</si>
  <si>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</si>
  <si>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</si>
  <si>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</si>
  <si>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</si>
  <si>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</si>
  <si>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</si>
  <si>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</si>
  <si>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</si>
  <si>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</si>
  <si>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</si>
  <si>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</si>
  <si>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</si>
  <si>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</si>
  <si>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</si>
  <si>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</si>
  <si>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</si>
  <si>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</si>
  <si>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</si>
  <si>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</si>
  <si>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</si>
  <si>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</si>
  <si>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</si>
  <si>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</si>
  <si>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</si>
  <si>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</si>
  <si>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</si>
  <si>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</si>
  <si>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</si>
  <si>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</si>
  <si>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</si>
  <si>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</si>
  <si>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</si>
  <si>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</si>
  <si>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</si>
  <si>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</si>
  <si>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</si>
  <si>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</si>
  <si>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</si>
  <si>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</si>
  <si>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</si>
  <si>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</si>
  <si>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</si>
  <si>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</si>
  <si>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</si>
  <si>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</si>
  <si>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</si>
  <si>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</si>
  <si>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</si>
  <si>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</si>
  <si>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</si>
  <si>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</si>
  <si>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</si>
  <si>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</si>
  <si>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</si>
  <si>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</si>
  <si>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</si>
  <si>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</si>
  <si>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</si>
  <si>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</si>
  <si>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</si>
  <si>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</si>
  <si>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</si>
  <si>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</si>
  <si>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</si>
  <si>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</si>
  <si>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</si>
  <si>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</si>
  <si>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</si>
  <si>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</si>
  <si>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</si>
  <si>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</si>
  <si>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</si>
  <si>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</si>
  <si>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</si>
  <si>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</si>
  <si>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</si>
  <si>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</si>
  <si>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</si>
  <si>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</si>
  <si>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</si>
  <si>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</si>
  <si>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</si>
  <si>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</si>
  <si>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</si>
  <si>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</si>
  <si>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</si>
  <si>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</si>
  <si>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</si>
  <si>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</si>
  <si>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</si>
  <si>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</si>
  <si>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</si>
  <si>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</si>
  <si>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</si>
  <si>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</si>
  <si>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</si>
  <si>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</si>
  <si>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</si>
  <si>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</si>
  <si>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</si>
  <si>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</si>
  <si>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</si>
  <si>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</si>
  <si>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</si>
  <si>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</si>
  <si>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</si>
  <si>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</si>
  <si>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</si>
  <si>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</si>
  <si>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</si>
  <si>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</si>
  <si>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</si>
  <si>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</si>
  <si>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</si>
  <si>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</si>
  <si>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</si>
  <si>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</si>
  <si>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</si>
  <si>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</si>
  <si>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</si>
  <si>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</si>
  <si>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</si>
  <si>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</si>
  <si>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</si>
  <si>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</si>
  <si>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</si>
  <si>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</si>
  <si>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</si>
  <si>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</si>
  <si>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</si>
  <si>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</si>
  <si>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</si>
  <si>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</si>
  <si>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</si>
  <si>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</si>
  <si>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</si>
  <si>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</si>
  <si>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</si>
  <si>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</si>
  <si>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</si>
  <si>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</si>
  <si>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</si>
  <si>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</si>
  <si>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</si>
  <si>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</si>
  <si>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</si>
  <si>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</si>
  <si>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</si>
  <si>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</si>
  <si>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</si>
  <si>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</si>
  <si>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</si>
  <si>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</si>
  <si>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</si>
  <si>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</si>
  <si>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</si>
  <si>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</si>
  <si>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</si>
  <si>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</si>
  <si>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</si>
  <si>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</si>
  <si>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</si>
  <si>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</si>
  <si>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</si>
  <si>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</si>
  <si>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</si>
  <si>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</si>
  <si>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</si>
  <si>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</si>
  <si>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</si>
  <si>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</si>
  <si>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</si>
  <si>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</si>
  <si>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</si>
  <si>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</si>
  <si>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</si>
  <si>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</si>
  <si>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</si>
  <si>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</si>
  <si>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</si>
  <si>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</si>
  <si>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</si>
  <si>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</si>
  <si>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</si>
  <si>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</si>
  <si>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</si>
  <si>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</si>
  <si>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</si>
  <si>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</si>
  <si>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</si>
  <si>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</si>
  <si>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</si>
  <si>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</si>
  <si>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</si>
  <si>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</si>
  <si>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</si>
  <si>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</si>
  <si>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</si>
  <si>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</si>
  <si>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</si>
  <si>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</si>
  <si>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</si>
  <si>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</si>
  <si>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</si>
  <si>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</si>
  <si>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</si>
  <si>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</si>
  <si>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</si>
  <si>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</si>
  <si>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</si>
  <si>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</si>
  <si>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</si>
  <si>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</si>
  <si>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</si>
  <si>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</si>
  <si>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</si>
  <si>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</si>
  <si>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</si>
  <si>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</si>
  <si>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</si>
  <si>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</si>
  <si>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</si>
  <si>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</si>
  <si>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</si>
  <si>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</si>
  <si>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</si>
  <si>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</si>
  <si>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</si>
  <si>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</si>
  <si>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</si>
  <si>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</si>
  <si>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</si>
  <si>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</si>
  <si>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</si>
  <si>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</si>
  <si>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</si>
  <si>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</si>
  <si>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</si>
  <si>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</si>
  <si>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</si>
  <si>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</si>
  <si>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</si>
  <si>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</si>
  <si>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</si>
  <si>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</si>
  <si>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</si>
  <si>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</si>
  <si>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</si>
  <si>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</si>
  <si>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</si>
  <si>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</si>
  <si>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</si>
  <si>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</si>
  <si>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</si>
  <si>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</si>
  <si>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</si>
  <si>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</si>
  <si>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</si>
  <si>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</si>
  <si>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</si>
  <si>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</si>
  <si>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</si>
  <si>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</si>
  <si>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</si>
  <si>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</si>
  <si>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</si>
  <si>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</si>
  <si>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</si>
  <si>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</si>
  <si>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</si>
  <si>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</si>
  <si>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</si>
  <si>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</si>
  <si>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</si>
  <si>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</si>
  <si>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</si>
  <si>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</si>
  <si>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</si>
  <si>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</si>
  <si>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</si>
  <si>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</si>
  <si>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</si>
  <si>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</si>
  <si>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</si>
  <si>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</si>
  <si>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</si>
  <si>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</si>
  <si>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</si>
  <si>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</si>
  <si>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</si>
  <si>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</si>
  <si>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</si>
  <si>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</si>
  <si>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</si>
  <si>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</si>
  <si>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</si>
  <si>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</si>
  <si>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</si>
  <si>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</si>
  <si>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</si>
  <si>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</si>
  <si>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</si>
  <si>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</si>
  <si>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</si>
  <si>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</si>
  <si>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</si>
  <si>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</si>
  <si>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</si>
  <si>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</si>
  <si>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</si>
  <si>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</si>
  <si>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</si>
  <si>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</si>
  <si>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</si>
  <si>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</si>
  <si>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</si>
  <si>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</si>
  <si>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</si>
  <si>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</si>
  <si>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</si>
  <si>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</si>
  <si>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</si>
  <si>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</si>
  <si>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</si>
  <si>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</si>
  <si>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</si>
  <si>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</si>
  <si>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</si>
  <si>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</si>
  <si>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</si>
  <si>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</si>
  <si>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</si>
  <si>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</si>
  <si>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</si>
  <si>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</si>
  <si>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</si>
  <si>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</si>
  <si>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</si>
  <si>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</si>
  <si>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</si>
  <si>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</si>
  <si>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</si>
  <si>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</si>
  <si>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</si>
  <si>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</si>
  <si>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</si>
  <si>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</si>
  <si>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</si>
  <si>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</si>
  <si>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</si>
  <si>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</si>
  <si>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</si>
  <si>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</si>
  <si>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</si>
  <si>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</si>
  <si>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</si>
  <si>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</si>
  <si>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</si>
  <si>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</si>
  <si>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</si>
  <si>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</si>
  <si>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</si>
  <si>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</si>
  <si>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</si>
  <si>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</si>
  <si>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</si>
  <si>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</si>
  <si>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</si>
  <si>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</si>
  <si>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</si>
  <si>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</si>
  <si>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</si>
  <si>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</si>
  <si>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</si>
  <si>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</si>
  <si>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</si>
  <si>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</si>
  <si>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</si>
  <si>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</si>
  <si>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</si>
  <si>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</si>
  <si>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</si>
  <si>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</si>
  <si>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</si>
  <si>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</si>
  <si>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</si>
  <si>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</si>
  <si>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</si>
  <si>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</si>
  <si>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</si>
  <si>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</si>
  <si>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</si>
  <si>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</si>
  <si>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</si>
  <si>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</si>
  <si>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</si>
  <si>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</si>
  <si>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</si>
  <si>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</si>
  <si>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</si>
  <si>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</si>
  <si>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</si>
  <si>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</si>
  <si>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</si>
  <si>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</si>
  <si>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</si>
  <si>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</si>
  <si>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</si>
  <si>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</si>
  <si>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</si>
  <si>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</si>
  <si>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</si>
  <si>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</si>
  <si>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</si>
  <si>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</si>
  <si>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</si>
  <si>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</si>
  <si>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</si>
  <si>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</si>
  <si>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</si>
  <si>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</si>
  <si>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</si>
  <si>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</si>
  <si>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</si>
  <si>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</si>
  <si>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</si>
  <si>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</si>
  <si>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</si>
  <si>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</si>
  <si>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</si>
  <si>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</si>
  <si>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</si>
  <si>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</si>
  <si>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</si>
  <si>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</si>
  <si>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</si>
  <si>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</si>
  <si>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</si>
  <si>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</si>
  <si>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</si>
  <si>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</si>
  <si>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</si>
  <si>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</si>
  <si>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</si>
  <si>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</si>
  <si>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</si>
  <si>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</si>
  <si>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</si>
  <si>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</si>
  <si>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</si>
  <si>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</si>
  <si>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</si>
  <si>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</si>
  <si>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</si>
  <si>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</si>
  <si>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</si>
  <si>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</si>
  <si>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</si>
  <si>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</si>
  <si>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</si>
  <si>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</si>
  <si>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</si>
  <si>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</si>
  <si>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</si>
  <si>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</si>
  <si>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</si>
  <si>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</si>
  <si>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</si>
  <si>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</si>
  <si>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</si>
  <si>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</si>
  <si>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</si>
  <si>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</si>
  <si>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</si>
  <si>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</si>
  <si>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</si>
  <si>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</si>
  <si>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</si>
  <si>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</si>
  <si>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</si>
  <si>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</si>
  <si>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</si>
  <si>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</si>
  <si>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</si>
  <si>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</si>
  <si>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</si>
  <si>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</si>
  <si>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</si>
  <si>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</si>
  <si>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</si>
  <si>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</si>
  <si>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</si>
  <si>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</si>
  <si>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</si>
  <si>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</si>
  <si>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</si>
  <si>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</si>
  <si>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</si>
  <si>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</si>
  <si>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</si>
  <si>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</si>
  <si>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</si>
  <si>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</si>
  <si>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</si>
  <si>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</si>
  <si>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</si>
  <si>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</si>
  <si>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</si>
  <si>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</si>
  <si>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</si>
  <si>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</si>
  <si>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</si>
  <si>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</si>
  <si>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</si>
  <si>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</si>
  <si>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</si>
  <si>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</si>
  <si>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</si>
  <si>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</si>
  <si>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</si>
  <si>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</si>
  <si>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</si>
  <si>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</si>
  <si>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</si>
  <si>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</si>
  <si>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</si>
  <si>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</si>
  <si>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</si>
  <si>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</si>
  <si>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</si>
  <si>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</si>
  <si>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</si>
  <si>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</si>
  <si>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</si>
  <si>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</si>
  <si>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</si>
  <si>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</si>
  <si>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</si>
  <si>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</si>
  <si>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</si>
  <si>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</si>
  <si>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</si>
  <si>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</si>
  <si>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</si>
  <si>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</si>
  <si>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</si>
  <si>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</si>
  <si>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</si>
  <si>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</si>
  <si>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</si>
  <si>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</si>
  <si>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</si>
  <si>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</si>
  <si>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</si>
  <si>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</si>
  <si>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</si>
  <si>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</si>
  <si>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</si>
  <si>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</si>
  <si>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</si>
  <si>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</si>
  <si>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</si>
  <si>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</si>
  <si>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</si>
  <si>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</si>
  <si>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</si>
  <si>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</si>
  <si>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</si>
  <si>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</si>
  <si>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</si>
  <si>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</si>
  <si>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</si>
  <si>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</si>
  <si>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</si>
  <si>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</si>
  <si>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</si>
  <si>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</si>
  <si>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</si>
  <si>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</si>
  <si>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</si>
  <si>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</si>
  <si>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</si>
  <si>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</si>
  <si>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</si>
  <si>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</si>
  <si>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</si>
  <si>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</si>
  <si>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</si>
  <si>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</si>
  <si>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</si>
  <si>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</si>
  <si>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</si>
  <si>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</si>
  <si>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</si>
  <si>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</si>
  <si>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</si>
  <si>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</si>
  <si>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</si>
  <si>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</si>
  <si>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</si>
  <si>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</si>
  <si>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</si>
  <si>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</si>
  <si>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</si>
  <si>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</si>
  <si>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</si>
  <si>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</si>
  <si>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</si>
  <si>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</si>
  <si>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</si>
  <si>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</si>
  <si>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</si>
  <si>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</si>
  <si>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</si>
  <si>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</si>
  <si>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</si>
  <si>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</si>
  <si>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</si>
  <si>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</si>
  <si>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</si>
  <si>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</si>
  <si>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</si>
  <si>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</si>
  <si>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</si>
  <si>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</si>
  <si>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</si>
  <si>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</si>
  <si>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</si>
  <si>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</si>
  <si>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</si>
  <si>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</si>
  <si>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</si>
  <si>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</si>
  <si>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</si>
  <si>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</si>
  <si>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</si>
  <si>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</si>
  <si>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</si>
  <si>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</si>
  <si>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</si>
  <si>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</si>
  <si>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</si>
  <si>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</si>
  <si>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</si>
  <si>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</si>
  <si>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</si>
  <si>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</si>
  <si>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</si>
  <si>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</si>
  <si>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</si>
  <si>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</si>
  <si>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</si>
  <si>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</si>
  <si>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</si>
  <si>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</si>
  <si>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</si>
  <si>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</si>
  <si>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</si>
  <si>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</si>
  <si>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</si>
  <si>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</si>
  <si>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</si>
  <si>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</si>
  <si>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</si>
  <si>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</si>
  <si>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</si>
  <si>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</si>
  <si>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</si>
  <si>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</si>
  <si>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</si>
  <si>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</si>
  <si>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</si>
  <si>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</si>
  <si>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</si>
  <si>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</si>
  <si>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</si>
  <si>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</si>
  <si>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</si>
  <si>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</si>
  <si>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</si>
  <si>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</si>
  <si>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</si>
  <si>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</si>
  <si>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</si>
  <si>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</si>
  <si>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</si>
  <si>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</si>
  <si>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</si>
  <si>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</si>
  <si>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</si>
  <si>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</si>
  <si>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</si>
  <si>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</si>
  <si>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</si>
  <si>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</si>
  <si>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</si>
  <si>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</si>
  <si>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</si>
  <si>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</si>
  <si>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</si>
  <si>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</si>
  <si>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</si>
  <si>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</si>
  <si>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</si>
  <si>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</si>
  <si>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</si>
  <si>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</si>
  <si>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</si>
  <si>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</si>
  <si>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</si>
  <si>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</si>
  <si>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</si>
  <si>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</si>
  <si>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</si>
  <si>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</si>
  <si>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</si>
  <si>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</si>
  <si>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</si>
  <si>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</si>
  <si>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</si>
  <si>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</si>
  <si>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</si>
  <si>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</si>
  <si>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</si>
  <si>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</si>
  <si>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</si>
  <si>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</si>
  <si>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</si>
  <si>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</si>
  <si>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</si>
  <si>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</si>
  <si>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</si>
  <si>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</si>
  <si>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</si>
  <si>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</si>
  <si>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</si>
  <si>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</si>
  <si>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</si>
  <si>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</si>
  <si>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</si>
  <si>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</si>
  <si>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</si>
  <si>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</si>
  <si>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</si>
  <si>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</si>
  <si>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</si>
  <si>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</si>
  <si>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</si>
  <si>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</si>
  <si>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</si>
  <si>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</si>
  <si>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</si>
  <si>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</si>
  <si>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</si>
  <si>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</si>
  <si>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</si>
  <si>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</si>
  <si>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</si>
  <si>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</si>
  <si>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</si>
  <si>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</si>
  <si>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</si>
  <si>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</si>
  <si>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</si>
  <si>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</si>
  <si>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</si>
  <si>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</si>
  <si>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</si>
  <si>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</si>
  <si>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</si>
  <si>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</si>
  <si>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</si>
  <si>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</si>
  <si>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</si>
  <si>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</si>
  <si>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</si>
  <si>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</si>
  <si>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</si>
  <si>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</si>
  <si>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</si>
  <si>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</si>
  <si>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</si>
  <si>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</si>
  <si>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</si>
  <si>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</si>
  <si>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</si>
  <si>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</si>
  <si>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</si>
  <si>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</si>
  <si>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</si>
  <si>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</si>
  <si>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</si>
  <si>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</si>
  <si>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</si>
  <si>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</si>
  <si>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</si>
  <si>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</si>
  <si>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</si>
  <si>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</si>
  <si>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</si>
  <si>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</si>
  <si>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</si>
  <si>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</si>
  <si>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</si>
  <si>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</si>
  <si>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</si>
  <si>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</si>
  <si>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</si>
  <si>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</si>
  <si>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</si>
  <si>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</si>
  <si>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</si>
  <si>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</si>
  <si>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</si>
  <si>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</si>
  <si>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</si>
  <si>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</si>
  <si>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</si>
  <si>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</si>
  <si>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</si>
  <si>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</si>
  <si>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</si>
  <si>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</si>
  <si>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</si>
  <si>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</si>
  <si>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</si>
  <si>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</si>
  <si>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</si>
  <si>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</si>
  <si>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</si>
  <si>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</si>
  <si>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</si>
  <si>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</si>
  <si>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</si>
  <si>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</si>
  <si>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</si>
  <si>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</si>
  <si>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</si>
  <si>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</si>
  <si>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</si>
  <si>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</si>
  <si>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</si>
  <si>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</si>
  <si>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</si>
  <si>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</si>
  <si>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</si>
  <si>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</si>
  <si>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</si>
  <si>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</si>
  <si>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</si>
  <si>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</si>
  <si>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</si>
  <si>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</si>
  <si>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</si>
  <si>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</si>
  <si>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</si>
  <si>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</si>
  <si>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</si>
  <si>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</si>
  <si>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</si>
  <si>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</si>
  <si>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</si>
  <si>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</si>
  <si>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</si>
  <si>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</si>
  <si>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</si>
  <si>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</si>
  <si>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</si>
  <si>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</si>
  <si>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</si>
  <si>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</si>
  <si>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</si>
  <si>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</si>
  <si>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</si>
  <si>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</si>
  <si>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</si>
  <si>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</si>
  <si>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</si>
  <si>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</si>
  <si>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</si>
  <si>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</si>
  <si>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</si>
  <si>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</si>
  <si>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</si>
  <si>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</si>
  <si>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</si>
  <si>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</si>
  <si>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</si>
  <si>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</si>
  <si>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</si>
  <si>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</si>
  <si>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</si>
  <si>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</si>
  <si>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</si>
  <si>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</si>
  <si>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</si>
  <si>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</si>
  <si>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</si>
  <si>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</si>
  <si>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</si>
  <si>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</si>
  <si>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</si>
  <si>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</si>
  <si>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</si>
  <si>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</si>
  <si>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</si>
  <si>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</si>
  <si>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</si>
  <si>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</si>
  <si>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</si>
  <si>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</si>
  <si>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</si>
  <si>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</si>
  <si>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</si>
  <si>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</si>
  <si>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</si>
  <si>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</si>
  <si>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</si>
  <si>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</si>
  <si>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</si>
  <si>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</si>
  <si>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</si>
  <si>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</si>
  <si>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</si>
  <si>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</si>
  <si>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</si>
  <si>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</si>
  <si>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</si>
  <si>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</si>
  <si>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</si>
  <si>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</si>
  <si>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</si>
  <si>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</si>
  <si>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</si>
  <si>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</si>
  <si>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</si>
  <si>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</si>
  <si>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</si>
  <si>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</si>
  <si>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</si>
  <si>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</si>
  <si>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</si>
  <si>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</si>
  <si>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</si>
  <si>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</si>
  <si>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</si>
  <si>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</si>
  <si>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</si>
  <si>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</si>
  <si>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</si>
  <si>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</si>
  <si>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</si>
  <si>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</si>
  <si>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</si>
  <si>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</si>
  <si>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</si>
  <si>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</si>
  <si>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</si>
  <si>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</si>
  <si>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</si>
  <si>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</si>
  <si>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</si>
  <si>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</si>
  <si>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</si>
  <si>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</si>
  <si>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</si>
  <si>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</si>
  <si>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</si>
  <si>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</si>
  <si>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</si>
  <si>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</si>
  <si>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</si>
  <si>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</si>
  <si>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</si>
  <si>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</si>
  <si>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</si>
  <si>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</si>
  <si>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</si>
  <si>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</si>
  <si>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</si>
  <si>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</si>
  <si>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</si>
  <si>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</si>
  <si>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</si>
  <si>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</si>
  <si>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</si>
  <si>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</si>
  <si>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</si>
  <si>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</si>
  <si>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</si>
  <si>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</si>
  <si>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</si>
  <si>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</si>
  <si>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</si>
  <si>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</si>
  <si>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</si>
  <si>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</si>
  <si>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</si>
  <si>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</si>
  <si>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</si>
  <si>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</si>
  <si>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</si>
  <si>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</si>
  <si>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</si>
  <si>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</si>
  <si>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</si>
  <si>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</si>
  <si>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</si>
  <si>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</si>
  <si>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</si>
  <si>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</si>
  <si>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</si>
  <si>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</si>
  <si>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</si>
  <si>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</si>
  <si>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</si>
  <si>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</si>
  <si>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</si>
  <si>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</si>
  <si>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</si>
  <si>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</si>
  <si>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</si>
  <si>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</si>
  <si>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</si>
  <si>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</si>
  <si>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</si>
  <si>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</si>
  <si>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</si>
  <si>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</si>
  <si>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</si>
  <si>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</si>
  <si>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</si>
  <si>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</si>
  <si>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</si>
  <si>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</si>
  <si>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</si>
  <si>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</si>
  <si>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</si>
  <si>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</si>
  <si>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</si>
  <si>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</si>
  <si>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</si>
  <si>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</si>
  <si>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</si>
  <si>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</si>
  <si>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</si>
  <si>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</si>
  <si>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</si>
  <si>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</si>
  <si>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</si>
  <si>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</si>
  <si>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</si>
  <si>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</si>
  <si>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</si>
  <si>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</si>
  <si>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</si>
  <si>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</si>
  <si>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</si>
  <si>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</si>
  <si>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</si>
  <si>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</si>
  <si>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</si>
  <si>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</si>
  <si>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</si>
  <si>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</si>
  <si>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</si>
  <si>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</si>
  <si>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</si>
  <si>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</si>
  <si>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</si>
  <si>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</si>
  <si>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</si>
  <si>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</si>
  <si>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</si>
  <si>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</si>
  <si>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</si>
  <si>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</si>
  <si>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</si>
  <si>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</si>
  <si>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</si>
  <si>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</si>
  <si>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</si>
  <si>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</si>
  <si>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</si>
  <si>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</si>
  <si>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</si>
  <si>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</si>
  <si>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</si>
  <si>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</si>
  <si>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</si>
  <si>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</si>
  <si>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</si>
  <si>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</si>
  <si>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</si>
  <si>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</si>
  <si>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</si>
  <si>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</si>
  <si>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</si>
  <si>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</si>
  <si>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</si>
  <si>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</si>
  <si>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</si>
  <si>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</si>
  <si>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</si>
  <si>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</si>
  <si>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</si>
  <si>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</si>
  <si>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</si>
  <si>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</si>
  <si>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</si>
  <si>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</si>
  <si>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</si>
  <si>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</si>
  <si>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</si>
  <si>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</si>
  <si>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</si>
  <si>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</si>
  <si>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</si>
  <si>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</si>
  <si>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</si>
  <si>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</si>
  <si>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</si>
  <si>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</si>
  <si>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</si>
  <si>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</si>
  <si>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</si>
  <si>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</si>
  <si>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</si>
  <si>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</si>
  <si>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</si>
  <si>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</si>
  <si>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</si>
  <si>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</si>
  <si>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</si>
  <si>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</si>
  <si>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</si>
  <si>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</si>
  <si>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</si>
  <si>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</si>
  <si>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</si>
  <si>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</si>
  <si>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</si>
  <si>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</si>
  <si>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</si>
  <si>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</si>
  <si>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</si>
  <si>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</si>
  <si>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</si>
  <si>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</si>
  <si>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</si>
  <si>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</si>
  <si>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</si>
  <si>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</si>
  <si>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</si>
  <si>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</si>
  <si>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</si>
  <si>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</si>
  <si>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</si>
  <si>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</si>
  <si>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</si>
  <si>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</si>
  <si>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</si>
  <si>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</si>
  <si>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</si>
  <si>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</si>
  <si>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</si>
  <si>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</si>
  <si>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</si>
  <si>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</si>
  <si>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</si>
  <si>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</si>
  <si>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</si>
  <si>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</si>
  <si>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</si>
  <si>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</si>
  <si>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</si>
  <si>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</si>
  <si>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</si>
  <si>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</si>
  <si>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</si>
  <si>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</si>
  <si>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</si>
  <si>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</si>
  <si>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</si>
  <si>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</si>
  <si>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</si>
  <si>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</si>
  <si>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</si>
  <si>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</si>
  <si>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</si>
  <si>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</si>
  <si>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</si>
  <si>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</si>
  <si>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</si>
  <si>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</si>
  <si>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</si>
  <si>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</si>
  <si>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</si>
  <si>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</si>
  <si>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</si>
  <si>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</si>
  <si>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</si>
  <si>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</si>
  <si>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</si>
  <si>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</si>
  <si>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</si>
  <si>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</si>
  <si>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</si>
  <si>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</si>
  <si>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</si>
  <si>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</si>
  <si>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</si>
  <si>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</si>
  <si>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</si>
  <si>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</si>
  <si>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</si>
  <si>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</si>
  <si>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</si>
  <si>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</si>
  <si>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</si>
  <si>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</si>
  <si>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</si>
  <si>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</si>
  <si>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</si>
  <si>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</si>
  <si>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</si>
  <si>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</si>
  <si>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</si>
  <si>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</si>
  <si>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</si>
  <si>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</si>
  <si>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</si>
  <si>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</si>
  <si>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</si>
  <si>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</si>
  <si>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</si>
  <si>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</si>
  <si>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</si>
  <si>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</si>
  <si>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</si>
  <si>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</si>
  <si>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</si>
  <si>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</si>
  <si>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</si>
  <si>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</si>
  <si>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</si>
  <si>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</si>
  <si>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</si>
  <si>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</si>
  <si>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</si>
  <si>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</si>
  <si>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</si>
  <si>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</si>
  <si>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</si>
  <si>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</si>
  <si>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</si>
  <si>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</si>
  <si>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</si>
  <si>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</si>
  <si>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</si>
  <si>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</si>
  <si>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</si>
  <si>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</si>
  <si>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</si>
  <si>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</si>
  <si>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</si>
  <si>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</si>
  <si>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</si>
  <si>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</si>
  <si>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</si>
  <si>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</si>
  <si>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</si>
  <si>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</si>
  <si>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</si>
  <si>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</si>
  <si>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</si>
  <si>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</si>
  <si>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</si>
  <si>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</si>
  <si>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</si>
  <si>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</si>
  <si>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</si>
  <si>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</si>
  <si>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</si>
  <si>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</si>
  <si>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</si>
  <si>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</si>
  <si>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</si>
  <si>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</si>
  <si>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</si>
  <si>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</si>
  <si>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</si>
  <si>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</si>
  <si>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</si>
  <si>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</si>
  <si>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</si>
  <si>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</si>
  <si>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</si>
  <si>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</si>
  <si>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</si>
  <si>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</si>
  <si>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</si>
  <si>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</si>
  <si>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</si>
  <si>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</si>
  <si>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</si>
  <si>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</si>
  <si>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</si>
  <si>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</si>
  <si>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</si>
  <si>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</si>
  <si>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</si>
  <si>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</si>
  <si>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</si>
  <si>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</si>
  <si>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</si>
  <si>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</si>
  <si>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</si>
  <si>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</si>
  <si>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</si>
  <si>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</si>
  <si>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</si>
  <si>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</si>
  <si>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</si>
  <si>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</si>
  <si>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</si>
  <si>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</si>
  <si>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</si>
  <si>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</si>
  <si>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</si>
  <si>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</si>
  <si>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</si>
  <si>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</si>
  <si>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</si>
  <si>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</si>
  <si>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</si>
  <si>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</si>
  <si>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</si>
  <si>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</si>
  <si>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</si>
  <si>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</si>
  <si>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</si>
  <si>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</si>
  <si>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</si>
  <si>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</si>
  <si>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</si>
  <si>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</si>
  <si>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</si>
  <si>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</si>
  <si>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</si>
  <si>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</si>
  <si>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</si>
  <si>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</si>
  <si>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</si>
  <si>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</si>
  <si>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</si>
  <si>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</si>
  <si>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</si>
  <si>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</si>
  <si>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</si>
  <si>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</si>
  <si>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</si>
  <si>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</si>
  <si>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</si>
  <si>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</si>
  <si>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</si>
  <si>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</si>
  <si>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</si>
  <si>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</si>
  <si>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</si>
  <si>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</si>
  <si>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</si>
  <si>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</si>
  <si>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</si>
  <si>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</si>
  <si>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</si>
  <si>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</si>
  <si>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</si>
  <si>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</si>
  <si>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</si>
  <si>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</si>
  <si>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</si>
  <si>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</si>
  <si>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</si>
  <si>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</si>
  <si>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</si>
  <si>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</si>
  <si>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</si>
  <si>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</si>
  <si>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</si>
  <si>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</si>
  <si>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</si>
  <si>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</si>
  <si>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</si>
  <si>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</si>
  <si>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</si>
  <si>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</si>
  <si>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</si>
  <si>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</si>
  <si>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</si>
  <si>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</si>
  <si>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</si>
  <si>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</si>
  <si>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</si>
  <si>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</si>
  <si>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</si>
  <si>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</si>
  <si>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</si>
  <si>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</si>
  <si>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</si>
  <si>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</si>
  <si>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</si>
  <si>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</si>
  <si>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</si>
  <si>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</si>
  <si>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</si>
  <si>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</si>
  <si>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</si>
  <si>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</si>
  <si>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</si>
  <si>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</si>
  <si>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</si>
  <si>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</si>
  <si>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</si>
  <si>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</si>
  <si>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</si>
  <si>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</si>
  <si>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</si>
  <si>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</si>
  <si>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</si>
  <si>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</si>
  <si>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</si>
  <si>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</si>
  <si>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</si>
  <si>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</si>
  <si>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</si>
  <si>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</si>
  <si>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</si>
  <si>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</si>
  <si>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</si>
  <si>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</si>
  <si>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</si>
  <si>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</si>
  <si>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</si>
  <si>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</si>
  <si>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</si>
  <si>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</si>
  <si>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</si>
  <si>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</si>
  <si>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</si>
  <si>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</si>
  <si>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</si>
  <si>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</si>
  <si>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</si>
  <si>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</si>
  <si>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</si>
  <si>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</si>
  <si>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</si>
  <si>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</si>
  <si>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</si>
  <si>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</si>
  <si>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</si>
  <si>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</si>
  <si>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</si>
  <si>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</si>
  <si>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</si>
  <si>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</si>
  <si>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</si>
  <si>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</si>
  <si>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</si>
  <si>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</si>
  <si>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</si>
  <si>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</si>
  <si>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</si>
  <si>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</si>
  <si>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</si>
  <si>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</si>
  <si>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</si>
  <si>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</si>
  <si>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</si>
  <si>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</si>
  <si>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</si>
  <si>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</si>
  <si>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</si>
  <si>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</si>
  <si>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</si>
  <si>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</si>
  <si>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</si>
  <si>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</si>
  <si>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</si>
  <si>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</si>
  <si>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</si>
  <si>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</si>
  <si>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</si>
  <si>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</si>
  <si>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</si>
  <si>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</si>
  <si>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</si>
  <si>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</si>
  <si>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</si>
  <si>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</si>
  <si>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</si>
  <si>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</si>
  <si>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</si>
  <si>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</si>
  <si>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</si>
  <si>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</si>
  <si>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</si>
  <si>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</si>
  <si>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</si>
  <si>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</si>
  <si>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</si>
  <si>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</si>
  <si>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</si>
  <si>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</si>
  <si>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</si>
  <si>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</si>
  <si>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</si>
  <si>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</si>
  <si>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</si>
  <si>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</si>
  <si>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</si>
  <si>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</si>
  <si>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</si>
  <si>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</si>
  <si>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</si>
  <si>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</si>
  <si>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</si>
  <si>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</si>
  <si>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</si>
  <si>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</si>
  <si>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</si>
  <si>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</si>
  <si>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</si>
  <si>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</si>
  <si>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</si>
  <si>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</si>
  <si>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</si>
  <si>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</si>
  <si>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</si>
  <si>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</si>
  <si>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</si>
  <si>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</si>
  <si>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</si>
  <si>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</si>
  <si>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</si>
  <si>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</si>
  <si>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</si>
  <si>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</si>
  <si>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</si>
  <si>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</si>
  <si>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</si>
  <si>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</si>
  <si>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</si>
  <si>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</si>
  <si>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</si>
  <si>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</si>
  <si>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</si>
  <si>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</si>
  <si>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</si>
  <si>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</si>
  <si>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</si>
  <si>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</si>
  <si>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</si>
  <si>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</si>
  <si>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</si>
  <si>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</si>
  <si>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</si>
  <si>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</si>
  <si>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</si>
  <si>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</si>
  <si>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</si>
  <si>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</si>
  <si>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</si>
  <si>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</si>
  <si>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</si>
  <si>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</si>
  <si>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</si>
  <si>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</si>
  <si>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</si>
  <si>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</si>
  <si>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</si>
  <si>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</si>
  <si>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</si>
  <si>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</si>
  <si>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</si>
  <si>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</si>
  <si>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</si>
  <si>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</si>
  <si>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</si>
  <si>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</si>
  <si>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</si>
  <si>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</si>
  <si>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</si>
  <si>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</si>
  <si>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</si>
  <si>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</si>
  <si>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</si>
  <si>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</si>
  <si>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</si>
  <si>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</si>
  <si>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</si>
  <si>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</si>
  <si>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</si>
  <si>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</si>
  <si>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</si>
  <si>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</si>
  <si>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</si>
  <si>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</si>
  <si>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</si>
  <si>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</si>
  <si>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</si>
  <si>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</si>
  <si>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</si>
  <si>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</si>
  <si>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</si>
  <si>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</si>
  <si>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</si>
  <si>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</si>
  <si>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</si>
  <si>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</si>
  <si>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</si>
  <si>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</si>
  <si>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</si>
  <si>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</si>
  <si>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</si>
  <si>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</si>
  <si>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</si>
  <si>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</si>
  <si>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</si>
  <si>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</si>
  <si>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</si>
  <si>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</si>
  <si>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</si>
  <si>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</si>
  <si>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</si>
  <si>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</si>
  <si>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</si>
  <si>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</si>
  <si>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</si>
  <si>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</si>
  <si>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</si>
  <si>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</si>
  <si>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</si>
  <si>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</si>
  <si>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</si>
  <si>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</si>
  <si>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</si>
  <si>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</si>
  <si>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</si>
  <si>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</si>
  <si>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</si>
  <si>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</si>
  <si>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</si>
  <si>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</si>
  <si>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</si>
  <si>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</si>
  <si>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</si>
  <si>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</si>
  <si>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</si>
  <si>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</si>
  <si>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</si>
  <si>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</si>
  <si>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</si>
  <si>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</si>
  <si>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</si>
  <si>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</si>
  <si>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</si>
  <si>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</si>
  <si>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</si>
  <si>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</si>
  <si>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</si>
  <si>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</si>
  <si>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</si>
  <si>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</si>
  <si>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</si>
  <si>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</si>
  <si>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</si>
  <si>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</si>
  <si>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</si>
  <si>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</si>
  <si>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</si>
  <si>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</si>
  <si>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</si>
  <si>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</si>
  <si>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</si>
  <si>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</si>
  <si>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</si>
  <si>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</si>
  <si>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</si>
  <si>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</si>
  <si>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</si>
  <si>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</si>
  <si>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</si>
  <si>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</si>
  <si>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</si>
  <si>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</si>
  <si>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</si>
  <si>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</si>
  <si>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</si>
  <si>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</si>
  <si>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</si>
  <si>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</si>
  <si>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</si>
  <si>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</si>
  <si>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</si>
  <si>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</si>
  <si>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</si>
  <si>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</si>
  <si>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</si>
  <si>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</si>
  <si>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</si>
  <si>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</si>
  <si>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</si>
  <si>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</si>
  <si>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</si>
  <si>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</si>
  <si>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</si>
  <si>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</si>
  <si>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</si>
  <si>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</si>
  <si>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</si>
  <si>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</si>
  <si>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</si>
  <si>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</si>
  <si>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</si>
  <si>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</si>
  <si>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</si>
  <si>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</si>
  <si>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</si>
  <si>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</si>
  <si>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</si>
  <si>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</si>
  <si>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</si>
  <si>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</si>
  <si>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</si>
  <si>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</si>
  <si>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</si>
  <si>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</si>
  <si>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</si>
  <si>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</si>
  <si>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</si>
  <si>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</si>
  <si>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</si>
  <si>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</si>
  <si>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</si>
  <si>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</si>
  <si>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</si>
  <si>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</si>
  <si>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</si>
  <si>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</si>
  <si>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</si>
  <si>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</si>
  <si>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</si>
  <si>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</si>
  <si>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</si>
  <si>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</si>
  <si>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</si>
  <si>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</si>
  <si>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</si>
  <si>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</si>
  <si>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</si>
  <si>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</si>
  <si>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</si>
  <si>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</si>
  <si>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</si>
  <si>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</si>
  <si>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</si>
  <si>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</si>
  <si>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</si>
  <si>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</si>
  <si>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</si>
  <si>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</si>
  <si>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</si>
  <si>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</si>
  <si>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</si>
  <si>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</si>
  <si>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</si>
  <si>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</si>
  <si>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</si>
  <si>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</si>
  <si>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</si>
  <si>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</si>
  <si>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</si>
  <si>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</si>
  <si>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</si>
  <si>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</si>
  <si>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</si>
  <si>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</si>
  <si>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</si>
  <si>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</si>
  <si>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</si>
  <si>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</si>
  <si>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</si>
  <si>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</si>
  <si>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</si>
  <si>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</si>
  <si>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</si>
  <si>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</si>
  <si>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</si>
  <si>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</si>
  <si>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</si>
  <si>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</si>
  <si>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</si>
  <si>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</si>
  <si>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</si>
  <si>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</si>
  <si>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</si>
  <si>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</si>
  <si>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</si>
  <si>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</si>
  <si>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</si>
  <si>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</si>
  <si>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</si>
  <si>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</si>
  <si>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</si>
  <si>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</si>
  <si>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</si>
  <si>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</si>
  <si>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</si>
  <si>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</si>
  <si>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</si>
  <si>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</si>
  <si>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</si>
  <si>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</si>
  <si>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</si>
  <si>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</si>
  <si>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</si>
  <si>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</si>
  <si>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</si>
  <si>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</si>
  <si>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</si>
  <si>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</si>
  <si>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</si>
  <si>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</si>
  <si>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</si>
  <si>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</si>
  <si>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</si>
  <si>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</si>
  <si>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</si>
  <si>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</si>
  <si>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</si>
  <si>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</si>
  <si>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</si>
  <si>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</si>
  <si>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</si>
  <si>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</si>
  <si>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</si>
  <si>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</si>
  <si>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</si>
  <si>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</si>
  <si>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</si>
  <si>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</si>
  <si>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</si>
  <si>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</si>
  <si>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</si>
  <si>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</si>
  <si>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</si>
  <si>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</si>
  <si>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</si>
  <si>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</si>
  <si>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</si>
  <si>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</si>
  <si>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</si>
  <si>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</si>
  <si>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</si>
  <si>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</si>
  <si>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</si>
  <si>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</si>
  <si>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</si>
  <si>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</si>
  <si>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</si>
  <si>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</si>
  <si>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</si>
  <si>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</si>
  <si>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</si>
  <si>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</si>
  <si>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</si>
  <si>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</si>
  <si>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</si>
  <si>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</si>
  <si>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</si>
  <si>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</si>
  <si>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</si>
  <si>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</si>
  <si>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</si>
  <si>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</si>
  <si>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</si>
  <si>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</si>
  <si>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</si>
  <si>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</si>
  <si>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</si>
  <si>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</si>
  <si>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</si>
  <si>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</si>
  <si>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</si>
  <si>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</si>
  <si>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</si>
  <si>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</si>
  <si>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</si>
  <si>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</si>
  <si>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</si>
  <si>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</si>
  <si>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</si>
  <si>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</si>
  <si>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</si>
  <si>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</si>
  <si>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</si>
  <si>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</si>
  <si>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</si>
  <si>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</si>
  <si>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</si>
  <si>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</si>
  <si>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</si>
  <si>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</si>
  <si>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</si>
  <si>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</si>
  <si>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</si>
  <si>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</si>
  <si>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</si>
  <si>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</si>
  <si>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</si>
  <si>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</si>
  <si>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</si>
  <si>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</si>
  <si>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</si>
  <si>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</si>
  <si>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</si>
  <si>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</si>
  <si>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</si>
  <si>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</si>
  <si>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</si>
  <si>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</si>
  <si>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</si>
  <si>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</si>
  <si>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</si>
  <si>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</si>
  <si>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</si>
  <si>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</si>
  <si>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</si>
  <si>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</si>
  <si>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</si>
  <si>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</si>
  <si>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</si>
  <si>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</si>
  <si>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</si>
  <si>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</si>
  <si>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</si>
  <si>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</si>
  <si>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</si>
  <si>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</si>
  <si>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</si>
  <si>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</si>
  <si>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</si>
  <si>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</si>
  <si>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</si>
  <si>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</si>
  <si>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</si>
  <si>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</si>
  <si>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</si>
  <si>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</si>
  <si>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</si>
  <si>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</si>
  <si>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</si>
  <si>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</si>
  <si>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</si>
  <si>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</si>
  <si>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</si>
  <si>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</si>
  <si>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</si>
  <si>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</si>
  <si>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</si>
  <si>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</si>
  <si>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</si>
  <si>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</si>
  <si>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</si>
  <si>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</si>
  <si>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</si>
  <si>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</si>
  <si>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</si>
  <si>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</si>
  <si>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</si>
  <si>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</si>
  <si>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</si>
  <si>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</si>
  <si>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</si>
  <si>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</si>
  <si>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</si>
  <si>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</si>
  <si>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</si>
  <si>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</si>
  <si>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</si>
  <si>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</si>
  <si>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</si>
  <si>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</si>
  <si>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</si>
  <si>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</si>
  <si>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</si>
  <si>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</si>
  <si>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</si>
  <si>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</si>
  <si>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</si>
  <si>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</si>
  <si>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</si>
  <si>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</si>
  <si>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</si>
  <si>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</si>
  <si>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</si>
  <si>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</si>
  <si>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</si>
  <si>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</si>
  <si>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</si>
  <si>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</si>
  <si>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</si>
  <si>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</si>
  <si>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</si>
  <si>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</si>
  <si>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</si>
  <si>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</si>
  <si>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</si>
  <si>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</si>
  <si>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</si>
  <si>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</si>
  <si>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</si>
  <si>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</si>
  <si>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</si>
  <si>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</si>
  <si>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</si>
  <si>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</si>
  <si>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</si>
  <si>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</si>
  <si>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</si>
  <si>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</si>
  <si>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</si>
  <si>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</si>
  <si>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</si>
  <si>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</si>
  <si>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</si>
  <si>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</si>
  <si>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</si>
  <si>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</si>
  <si>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</si>
  <si>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</si>
  <si>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</si>
  <si>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</si>
  <si>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</si>
  <si>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</si>
  <si>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</si>
  <si>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</si>
  <si>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</si>
  <si>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</si>
  <si>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</si>
  <si>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</si>
  <si>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</si>
  <si>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</si>
  <si>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</si>
  <si>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</si>
  <si>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</si>
  <si>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</si>
  <si>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</si>
  <si>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</si>
  <si>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</si>
  <si>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</si>
  <si>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</si>
  <si>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</si>
  <si>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</si>
  <si>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</si>
  <si>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</si>
  <si>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</si>
  <si>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</si>
  <si>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</si>
  <si>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</si>
  <si>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</si>
  <si>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</si>
  <si>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</si>
  <si>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</si>
  <si>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</si>
  <si>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</si>
  <si>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</si>
  <si>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</si>
  <si>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</si>
  <si>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</si>
  <si>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</si>
  <si>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</si>
  <si>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</si>
  <si>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</si>
  <si>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</si>
  <si>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</si>
  <si>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</si>
  <si>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</si>
  <si>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</si>
  <si>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</si>
  <si>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</si>
  <si>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</si>
  <si>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</si>
  <si>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</si>
  <si>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</si>
  <si>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</si>
  <si>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</si>
  <si>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</si>
  <si>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</si>
  <si>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</si>
  <si>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</si>
  <si>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</si>
  <si>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</si>
  <si>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</si>
  <si>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</si>
  <si>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</si>
  <si>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</si>
  <si>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</si>
  <si>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</si>
  <si>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</si>
  <si>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</si>
  <si>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</si>
  <si>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</si>
  <si>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</si>
  <si>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</si>
  <si>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</si>
  <si>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</si>
  <si>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</si>
  <si>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</si>
  <si>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</si>
  <si>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</si>
  <si>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</si>
  <si>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</si>
  <si>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</si>
  <si>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</si>
  <si>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</si>
  <si>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</si>
  <si>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</si>
  <si>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</si>
  <si>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</si>
  <si>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</si>
  <si>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</si>
  <si>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</si>
  <si>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</si>
  <si>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</si>
  <si>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</si>
  <si>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</si>
  <si>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</si>
  <si>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</si>
  <si>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</si>
  <si>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</si>
  <si>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</si>
  <si>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</si>
  <si>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</si>
  <si>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</si>
  <si>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</si>
  <si>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</si>
  <si>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</si>
  <si>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</si>
  <si>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</si>
  <si>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</si>
  <si>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</si>
  <si>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</si>
  <si>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</si>
  <si>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</si>
  <si>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</si>
  <si>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</si>
  <si>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</si>
  <si>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</si>
  <si>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</si>
  <si>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</si>
  <si>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</si>
  <si>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</si>
  <si>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</si>
  <si>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</si>
  <si>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</si>
  <si>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</si>
  <si>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</si>
  <si>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</si>
  <si>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</si>
  <si>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</si>
  <si>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</si>
  <si>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</si>
  <si>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</si>
  <si>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</si>
  <si>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</si>
  <si>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</si>
  <si>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</si>
  <si>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</si>
  <si>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</si>
  <si>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</si>
  <si>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</si>
  <si>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</si>
  <si>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</si>
  <si>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</si>
  <si>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</si>
  <si>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</si>
  <si>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</si>
  <si>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</si>
  <si>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</si>
  <si>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</si>
  <si>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</si>
  <si>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</si>
  <si>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</si>
  <si>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</si>
  <si>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</si>
  <si>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</si>
  <si>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</si>
  <si>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</si>
  <si>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</si>
  <si>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</si>
  <si>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</si>
  <si>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</si>
  <si>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</si>
  <si>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</si>
  <si>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</si>
  <si>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</si>
  <si>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</si>
  <si>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</si>
  <si>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</si>
  <si>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</si>
  <si>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</si>
  <si>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</si>
  <si>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</si>
  <si>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</si>
  <si>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</si>
  <si>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</si>
  <si>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</si>
  <si>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</si>
  <si>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</si>
  <si>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</si>
  <si>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</si>
  <si>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</si>
  <si>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</si>
  <si>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</si>
  <si>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</si>
  <si>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</si>
  <si>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</si>
  <si>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</si>
  <si>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</si>
  <si>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</si>
  <si>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</si>
  <si>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</si>
  <si>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</si>
  <si>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</si>
  <si>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</si>
  <si>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</si>
  <si>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</si>
  <si>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</si>
  <si>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</si>
  <si>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</si>
  <si>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</si>
  <si>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</si>
  <si>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</si>
  <si>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</si>
  <si>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</si>
  <si>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</si>
  <si>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</si>
  <si>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</si>
  <si>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</si>
  <si>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</si>
  <si>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</si>
  <si>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</si>
  <si>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</si>
  <si>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</si>
  <si>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</si>
  <si>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</si>
  <si>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</si>
  <si>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</si>
  <si>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</si>
  <si>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</si>
  <si>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</si>
  <si>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</si>
  <si>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</si>
  <si>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</si>
  <si>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</si>
  <si>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</si>
  <si>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</si>
  <si>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</si>
  <si>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</si>
  <si>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</si>
  <si>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</si>
  <si>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</si>
  <si>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</si>
  <si>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</si>
  <si>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</si>
  <si>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</si>
  <si>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</si>
  <si>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</si>
  <si>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</si>
  <si>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</si>
  <si>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</si>
  <si>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</si>
  <si>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</si>
  <si>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</si>
  <si>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</si>
  <si>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</si>
  <si>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</si>
  <si>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</si>
  <si>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</si>
  <si>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</si>
  <si>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</si>
  <si>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</si>
  <si>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</si>
  <si>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</si>
  <si>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</si>
  <si>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</si>
  <si>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</si>
  <si>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</si>
  <si>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</si>
  <si>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</si>
  <si>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</si>
  <si>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</si>
  <si>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</si>
  <si>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</si>
  <si>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</si>
  <si>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</si>
  <si>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</si>
  <si>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</si>
  <si>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</si>
  <si>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</si>
  <si>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</si>
  <si>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</si>
  <si>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</si>
  <si>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</si>
  <si>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</si>
  <si>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</si>
  <si>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</si>
  <si>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</si>
  <si>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</si>
  <si>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</si>
  <si>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</si>
  <si>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</si>
  <si>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</si>
  <si>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</si>
  <si>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</si>
  <si>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</si>
  <si>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</si>
  <si>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</si>
  <si>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</si>
  <si>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</si>
  <si>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</si>
  <si>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</si>
  <si>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</si>
  <si>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</si>
  <si>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</si>
  <si>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</si>
  <si>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</si>
  <si>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</si>
  <si>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</si>
  <si>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</si>
  <si>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</si>
  <si>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</si>
  <si>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</si>
  <si>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</si>
  <si>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</si>
  <si>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</si>
  <si>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</si>
  <si>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</si>
  <si>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</si>
  <si>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</si>
  <si>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</si>
  <si>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</si>
  <si>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</si>
  <si>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</si>
  <si>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</si>
  <si>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</si>
  <si>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</si>
  <si>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</si>
  <si>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</si>
  <si>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</si>
  <si>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</si>
  <si>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</si>
  <si>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</si>
  <si>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</si>
  <si>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</si>
  <si>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</si>
  <si>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</si>
  <si>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</si>
  <si>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</si>
  <si>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</si>
  <si>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</si>
  <si>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</si>
  <si>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</si>
  <si>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</si>
  <si>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</si>
  <si>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</si>
  <si>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</si>
  <si>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</si>
  <si>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</si>
  <si>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</si>
  <si>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</si>
  <si>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</si>
  <si>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</si>
  <si>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</si>
  <si>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</si>
  <si>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</si>
  <si>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</si>
  <si>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</si>
  <si>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</si>
  <si>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</si>
  <si>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</si>
  <si>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</si>
  <si>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</si>
  <si>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</si>
  <si>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</si>
  <si>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</si>
  <si>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</si>
  <si>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</si>
  <si>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</si>
  <si>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</si>
  <si>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</si>
  <si>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</si>
  <si>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</si>
  <si>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</si>
  <si>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</si>
  <si>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</si>
  <si>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</si>
  <si>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</si>
  <si>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</si>
  <si>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</si>
  <si>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</si>
  <si>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</si>
  <si>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</si>
  <si>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</si>
  <si>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</si>
  <si>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</si>
  <si>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</si>
  <si>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</si>
  <si>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</si>
  <si>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</si>
  <si>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</si>
  <si>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</si>
  <si>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</si>
  <si>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</si>
  <si>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</si>
  <si>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</si>
  <si>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</si>
  <si>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</si>
  <si>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</si>
  <si>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</si>
  <si>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</si>
  <si>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</si>
  <si>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</si>
  <si>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</si>
  <si>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</si>
  <si>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</si>
  <si>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</si>
  <si>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</si>
  <si>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</si>
  <si>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</si>
  <si>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</si>
  <si>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</si>
  <si>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</si>
  <si>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</si>
  <si>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</si>
  <si>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</si>
  <si>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</si>
  <si>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</si>
  <si>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</si>
  <si>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</si>
  <si>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</si>
  <si>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</si>
  <si>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</si>
  <si>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</si>
  <si>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</si>
  <si>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</si>
  <si>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</si>
  <si>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</si>
  <si>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</si>
  <si>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</si>
  <si>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</si>
  <si>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</si>
  <si>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</si>
  <si>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</si>
  <si>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</si>
  <si>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</si>
  <si>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</si>
  <si>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</si>
  <si>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</si>
  <si>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</si>
  <si>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</si>
  <si>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</si>
  <si>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</si>
  <si>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</si>
  <si>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</si>
  <si>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</si>
  <si>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</si>
  <si>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</si>
  <si>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</si>
  <si>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</si>
  <si>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</si>
  <si>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</si>
  <si>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</si>
  <si>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</si>
  <si>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</si>
  <si>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</si>
  <si>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</si>
  <si>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</si>
  <si>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</si>
  <si>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</si>
  <si>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</si>
  <si>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</si>
  <si>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</si>
  <si>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</si>
  <si>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</si>
  <si>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</si>
  <si>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</si>
  <si>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</si>
  <si>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</si>
  <si>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</si>
  <si>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</si>
  <si>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</si>
  <si>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</si>
  <si>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</si>
  <si>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</si>
  <si>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</si>
  <si>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</si>
  <si>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</si>
  <si>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</si>
  <si>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</si>
  <si>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</si>
  <si>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</si>
  <si>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</si>
  <si>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</si>
  <si>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</si>
  <si>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</si>
  <si>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</si>
  <si>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</si>
  <si>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</si>
  <si>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</si>
  <si>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</si>
  <si>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</si>
  <si>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</si>
  <si>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</si>
  <si>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</si>
  <si>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</si>
  <si>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</si>
  <si>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</si>
  <si>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</si>
  <si>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</si>
  <si>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</si>
  <si>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</si>
  <si>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</si>
  <si>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</si>
  <si>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</si>
  <si>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</si>
  <si>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</si>
  <si>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</si>
  <si>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</si>
  <si>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</si>
  <si>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</si>
  <si>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</si>
  <si>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</si>
  <si>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</si>
  <si>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</si>
  <si>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</si>
  <si>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</si>
  <si>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</si>
  <si>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</si>
  <si>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</si>
  <si>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</si>
  <si>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</si>
  <si>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</si>
  <si>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</si>
  <si>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</si>
  <si>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</si>
  <si>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</si>
  <si>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</si>
  <si>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</si>
  <si>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</si>
  <si>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</si>
  <si>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</si>
  <si>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</si>
  <si>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</si>
  <si>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</si>
  <si>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</si>
  <si>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</si>
  <si>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</si>
  <si>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</si>
  <si>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</si>
  <si>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</si>
  <si>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</si>
  <si>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</si>
  <si>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</si>
  <si>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</si>
  <si>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</si>
  <si>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</si>
  <si>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</si>
  <si>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</si>
  <si>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</si>
  <si>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</si>
  <si>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</si>
  <si>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</si>
  <si>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</si>
  <si>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</si>
  <si>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</si>
  <si>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</si>
  <si>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</si>
  <si>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</si>
  <si>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</si>
  <si>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</si>
  <si>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</si>
  <si>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</si>
  <si>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</si>
  <si>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</si>
  <si>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</si>
  <si>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</si>
  <si>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</si>
  <si>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</si>
  <si>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</si>
  <si>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</si>
  <si>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</si>
  <si>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</si>
  <si>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</si>
  <si>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</si>
  <si>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</si>
  <si>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</si>
  <si>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</si>
  <si>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</si>
  <si>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</si>
  <si>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</si>
  <si>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</si>
  <si>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</si>
  <si>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</si>
  <si>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</si>
  <si>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</si>
  <si>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</si>
  <si>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</si>
  <si>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</si>
  <si>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</si>
  <si>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</si>
  <si>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</si>
  <si>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</si>
  <si>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</si>
  <si>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</si>
  <si>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</si>
  <si>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</si>
  <si>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</si>
  <si>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</si>
  <si>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</si>
  <si>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</si>
  <si>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</si>
  <si>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</si>
  <si>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</si>
  <si>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</si>
  <si>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</si>
  <si>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</si>
  <si>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</si>
  <si>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</si>
  <si>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</si>
  <si>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</si>
  <si>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</si>
  <si>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</si>
  <si>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</si>
  <si>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</si>
  <si>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</si>
  <si>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</si>
  <si>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</si>
  <si>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</si>
  <si>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</si>
  <si>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</si>
  <si>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</si>
  <si>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</si>
  <si>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</si>
  <si>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</si>
  <si>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</si>
  <si>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</si>
  <si>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</si>
  <si>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</si>
  <si>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</si>
  <si>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</si>
  <si>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</si>
  <si>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</si>
  <si>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</si>
  <si>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</si>
  <si>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</si>
  <si>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</si>
  <si>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</si>
  <si>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</si>
  <si>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</si>
  <si>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</si>
  <si>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</si>
  <si>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</si>
  <si>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</si>
  <si>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</si>
  <si>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</si>
  <si>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</si>
  <si>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</si>
  <si>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</si>
  <si>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</si>
  <si>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</si>
  <si>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</si>
  <si>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</si>
  <si>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</si>
  <si>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</si>
  <si>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</si>
  <si>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</si>
  <si>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</si>
  <si>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</si>
  <si>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</si>
  <si>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</si>
  <si>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</si>
  <si>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</si>
  <si>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</si>
  <si>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</si>
  <si>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</si>
  <si>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</si>
  <si>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</si>
  <si>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</si>
  <si>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</si>
  <si>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</si>
  <si>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</si>
  <si>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</si>
  <si>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</si>
  <si>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</si>
  <si>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</si>
  <si>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</si>
  <si>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</si>
  <si>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</si>
  <si>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</si>
  <si>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</si>
  <si>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</si>
  <si>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</si>
  <si>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</si>
  <si>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</si>
  <si>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</si>
  <si>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</si>
  <si>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</si>
  <si>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</si>
  <si>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</si>
  <si>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</si>
  <si>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</si>
  <si>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</si>
  <si>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</si>
  <si>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</si>
  <si>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</si>
  <si>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</si>
  <si>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</si>
  <si>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</si>
  <si>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</si>
  <si>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</si>
  <si>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</si>
  <si>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</si>
  <si>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</si>
  <si>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</si>
  <si>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</si>
  <si>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</si>
  <si>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</si>
  <si>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</si>
  <si>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</si>
  <si>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</si>
  <si>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</si>
  <si>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</si>
  <si>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</si>
  <si>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</si>
  <si>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</si>
  <si>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</si>
  <si>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</si>
  <si>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</si>
  <si>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</si>
  <si>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</si>
  <si>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</si>
  <si>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</si>
  <si>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</si>
  <si>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</si>
  <si>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</si>
  <si>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</si>
  <si>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</si>
  <si>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</si>
  <si>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</si>
  <si>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</si>
  <si>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</si>
  <si>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</si>
  <si>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</si>
  <si>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</si>
  <si>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</si>
  <si>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</si>
  <si>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</si>
  <si>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</si>
  <si>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</si>
  <si>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</si>
  <si>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</si>
  <si>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</si>
  <si>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</si>
  <si>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</si>
  <si>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</si>
  <si>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</si>
  <si>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</si>
  <si>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</si>
  <si>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</si>
  <si>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</si>
  <si>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</si>
  <si>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</si>
  <si>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</si>
  <si>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</si>
  <si>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</si>
  <si>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</si>
  <si>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</si>
  <si>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</si>
  <si>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</si>
  <si>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</si>
  <si>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</si>
  <si>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</si>
  <si>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</si>
  <si>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</si>
  <si>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</si>
  <si>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</si>
  <si>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</si>
  <si>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</si>
  <si>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</si>
  <si>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</si>
  <si>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</si>
  <si>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</si>
  <si>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</si>
  <si>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</si>
  <si>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</si>
  <si>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</si>
  <si>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</si>
  <si>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</si>
  <si>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</si>
  <si>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</si>
  <si>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</si>
  <si>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</si>
  <si>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</si>
  <si>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</si>
  <si>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</si>
  <si>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</si>
  <si>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</si>
  <si>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</si>
  <si>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</si>
  <si>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</si>
  <si>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</si>
  <si>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</si>
  <si>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</si>
  <si>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</si>
  <si>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</si>
  <si>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</si>
  <si>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</si>
  <si>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</si>
  <si>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</si>
  <si>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</si>
  <si>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</si>
  <si>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</si>
  <si>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</si>
  <si>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</si>
  <si>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</si>
  <si>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</si>
  <si>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</si>
  <si>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</si>
  <si>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</si>
  <si>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</si>
  <si>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</si>
  <si>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</si>
  <si>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</si>
  <si>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</si>
  <si>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</si>
  <si>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</si>
  <si>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</si>
  <si>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</si>
  <si>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</si>
  <si>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</si>
  <si>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</si>
  <si>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</si>
  <si>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</si>
  <si>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</si>
  <si>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</si>
  <si>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</si>
  <si>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</si>
  <si>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</si>
  <si>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</si>
  <si>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</si>
  <si>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</si>
  <si>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</si>
  <si>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</si>
  <si>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</si>
  <si>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</si>
  <si>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</si>
  <si>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</si>
  <si>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</si>
  <si>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</si>
  <si>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</si>
  <si>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</si>
  <si>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</si>
  <si>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</si>
  <si>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</si>
  <si>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</si>
  <si>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</si>
  <si>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</si>
  <si>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</si>
  <si>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</si>
  <si>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</si>
  <si>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</si>
  <si>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</si>
  <si>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</si>
  <si>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</si>
  <si>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</si>
  <si>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</si>
  <si>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</si>
  <si>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</si>
  <si>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</si>
  <si>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</si>
  <si>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</si>
  <si>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</si>
  <si>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</si>
  <si>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</si>
  <si>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</si>
  <si>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</si>
  <si>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</si>
  <si>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</si>
  <si>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</si>
  <si>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</si>
  <si>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</si>
  <si>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</si>
  <si>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</si>
  <si>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</si>
  <si>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</si>
  <si>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</si>
  <si>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</si>
  <si>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</si>
  <si>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</si>
  <si>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</si>
  <si>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</si>
  <si>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</si>
  <si>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</si>
  <si>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</si>
  <si>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</si>
  <si>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</si>
  <si>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</si>
  <si>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</si>
  <si>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</si>
  <si>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</si>
  <si>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</si>
  <si>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</si>
  <si>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</si>
  <si>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</si>
  <si>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</si>
  <si>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</si>
  <si>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</si>
  <si>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</si>
  <si>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</si>
  <si>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</si>
  <si>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</si>
  <si>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</si>
  <si>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</si>
  <si>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</si>
  <si>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</si>
  <si>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</si>
  <si>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</si>
  <si>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</si>
  <si>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</si>
  <si>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</si>
  <si>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</si>
  <si>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</si>
  <si>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</si>
  <si>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</si>
  <si>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</si>
  <si>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</si>
  <si>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</si>
  <si>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</si>
  <si>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</si>
  <si>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</si>
  <si>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</si>
  <si>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</si>
  <si>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</si>
  <si>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</si>
  <si>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</si>
  <si>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</si>
  <si>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</si>
  <si>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</si>
  <si>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</si>
  <si>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</si>
  <si>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</si>
  <si>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</si>
  <si>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</si>
  <si>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</si>
  <si>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</si>
  <si>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</si>
  <si>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</si>
  <si>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</si>
  <si>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</si>
  <si>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</si>
  <si>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</si>
  <si>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</si>
  <si>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</si>
  <si>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</si>
  <si>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</si>
  <si>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</si>
  <si>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</si>
  <si>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</si>
  <si>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</si>
  <si>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</si>
  <si>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</si>
  <si>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</si>
  <si>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</si>
  <si>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</si>
  <si>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</si>
  <si>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</si>
  <si>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</si>
  <si>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</si>
  <si>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</si>
  <si>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</si>
  <si>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</si>
  <si>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</si>
  <si>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</si>
  <si>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</si>
  <si>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</si>
  <si>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</si>
  <si>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</si>
  <si>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</si>
  <si>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</si>
  <si>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</si>
  <si>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</si>
  <si>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</si>
  <si>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</si>
  <si>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</si>
  <si>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</si>
  <si>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</si>
  <si>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</si>
  <si>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</si>
  <si>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</si>
  <si>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</si>
  <si>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</si>
  <si>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</si>
  <si>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</si>
  <si>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</si>
  <si>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</si>
  <si>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</si>
  <si>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</si>
  <si>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</si>
  <si>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</si>
  <si>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</si>
  <si>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</si>
  <si>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</si>
  <si>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</si>
  <si>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</si>
  <si>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</si>
  <si>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</si>
  <si>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</si>
  <si>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</si>
  <si>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</si>
  <si>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</si>
  <si>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</si>
  <si>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</si>
  <si>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</si>
  <si>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</si>
  <si>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</si>
  <si>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</si>
  <si>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</si>
  <si>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</si>
  <si>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</si>
  <si>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</si>
  <si>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</si>
  <si>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</si>
  <si>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</si>
  <si>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</si>
  <si>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</si>
  <si>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</si>
  <si>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</si>
  <si>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</si>
  <si>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</si>
  <si>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</si>
  <si>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</si>
  <si>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</si>
  <si>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</si>
  <si>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</si>
  <si>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</si>
  <si>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</si>
  <si>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</si>
  <si>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</si>
  <si>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</si>
  <si>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</si>
  <si>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</si>
  <si>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</si>
  <si>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</si>
  <si>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</si>
  <si>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</si>
  <si>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</si>
  <si>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</si>
  <si>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</si>
  <si>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</si>
  <si>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</si>
  <si>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</si>
  <si>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</si>
  <si>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</si>
  <si>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</si>
  <si>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</si>
  <si>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</si>
  <si>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</si>
  <si>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</si>
  <si>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</si>
  <si>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</si>
  <si>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</si>
  <si>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</si>
  <si>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</si>
  <si>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</si>
  <si>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</si>
  <si>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</si>
  <si>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</si>
  <si>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</si>
  <si>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</si>
  <si>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</si>
  <si>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</si>
  <si>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</si>
  <si>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</si>
  <si>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</si>
  <si>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</si>
  <si>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</si>
  <si>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</si>
  <si>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</si>
  <si>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</si>
  <si>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</si>
  <si>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</si>
  <si>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</si>
  <si>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</si>
  <si>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</si>
  <si>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</si>
  <si>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</si>
  <si>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</si>
  <si>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</si>
  <si>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</si>
  <si>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</si>
  <si>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</si>
  <si>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</si>
  <si>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</si>
  <si>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</si>
  <si>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</si>
  <si>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</si>
  <si>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</si>
  <si>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</si>
  <si>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</si>
  <si>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</si>
  <si>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</si>
  <si>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</si>
  <si>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</si>
  <si>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</si>
  <si>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</si>
  <si>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</si>
  <si>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</si>
  <si>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</si>
  <si>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</si>
  <si>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</si>
  <si>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</si>
  <si>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</si>
  <si>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</si>
  <si>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</si>
  <si>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</si>
  <si>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</si>
  <si>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</si>
  <si>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</si>
  <si>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</si>
  <si>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</si>
  <si>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</si>
  <si>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</si>
  <si>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</si>
  <si>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</si>
  <si>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</si>
  <si>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</si>
  <si>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</si>
  <si>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</si>
  <si>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</si>
  <si>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</si>
  <si>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</si>
  <si>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</si>
  <si>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</si>
  <si>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</si>
  <si>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</si>
  <si>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</si>
  <si>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</si>
  <si>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</si>
  <si>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</si>
  <si>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</si>
  <si>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</si>
  <si>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</si>
  <si>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</si>
  <si>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</si>
  <si>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</si>
  <si>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</si>
  <si>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</si>
  <si>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</si>
  <si>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</si>
  <si>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</si>
  <si>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</si>
  <si>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</si>
  <si>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</si>
  <si>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</si>
  <si>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</si>
  <si>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</si>
  <si>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</si>
  <si>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</si>
  <si>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</si>
  <si>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</si>
  <si>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</si>
  <si>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</si>
  <si>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</si>
  <si>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</si>
  <si>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</si>
  <si>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</si>
  <si>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</si>
  <si>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</si>
  <si>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</si>
  <si>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</si>
  <si>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</si>
  <si>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</si>
  <si>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</si>
  <si>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</si>
  <si>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</si>
  <si>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</si>
  <si>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</si>
  <si>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</si>
  <si>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</si>
  <si>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</si>
  <si>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</si>
  <si>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</si>
  <si>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</si>
  <si>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</si>
  <si>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</si>
  <si>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</si>
  <si>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</si>
  <si>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</si>
  <si>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</si>
  <si>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</si>
  <si>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</si>
  <si>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</si>
  <si>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</si>
  <si>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</si>
  <si>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</si>
  <si>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</si>
  <si>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</si>
  <si>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</si>
  <si>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</si>
  <si>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</si>
  <si>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</si>
  <si>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</si>
  <si>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</si>
  <si>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</si>
  <si>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</si>
  <si>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</si>
  <si>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</si>
  <si>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</si>
  <si>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</si>
  <si>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</si>
  <si>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</si>
  <si>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</si>
  <si>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</si>
  <si>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</si>
  <si>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</si>
  <si>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</si>
  <si>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</si>
  <si>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</si>
  <si>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</si>
  <si>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</si>
  <si>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</si>
  <si>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</si>
  <si>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</si>
  <si>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</si>
  <si>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</si>
  <si>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</si>
  <si>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</si>
  <si>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</si>
  <si>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</si>
  <si>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</si>
  <si>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</si>
  <si>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</si>
  <si>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</si>
  <si>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</si>
  <si>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</si>
  <si>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</si>
  <si>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</si>
  <si>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</si>
  <si>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</si>
  <si>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</si>
  <si>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</si>
  <si>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</si>
  <si>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</si>
  <si>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</si>
  <si>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</si>
  <si>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</si>
  <si>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</si>
  <si>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</si>
  <si>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</si>
  <si>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</si>
  <si>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</si>
  <si>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</si>
  <si>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</si>
  <si>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</si>
  <si>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</si>
  <si>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</si>
  <si>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</si>
  <si>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</si>
  <si>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</si>
  <si>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</si>
  <si>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</si>
  <si>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</si>
  <si>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</si>
  <si>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</si>
  <si>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</si>
  <si>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</si>
  <si>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</si>
  <si>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</si>
  <si>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</si>
  <si>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</si>
  <si>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</si>
  <si>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</si>
  <si>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</si>
  <si>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</si>
  <si>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</si>
  <si>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</si>
  <si>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</si>
  <si>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</si>
  <si>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</si>
  <si>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</si>
  <si>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</si>
  <si>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</si>
  <si>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</si>
  <si>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</si>
  <si>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</si>
  <si>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</si>
  <si>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</si>
  <si>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</si>
  <si>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</si>
  <si>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</si>
  <si>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</si>
  <si>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</si>
  <si>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</si>
  <si>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</si>
  <si>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</si>
  <si>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</si>
  <si>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</si>
  <si>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</si>
  <si>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</si>
  <si>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</si>
  <si>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</si>
  <si>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</si>
  <si>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</si>
  <si>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</si>
  <si>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</si>
  <si>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</si>
  <si>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</si>
  <si>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</si>
  <si>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</si>
  <si>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</si>
  <si>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</si>
  <si>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</si>
  <si>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</si>
  <si>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</si>
  <si>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</si>
  <si>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</si>
  <si>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</si>
  <si>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</si>
  <si>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</si>
  <si>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</si>
  <si>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</si>
  <si>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</si>
  <si>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</si>
  <si>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</si>
  <si>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</si>
  <si>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</si>
  <si>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</si>
  <si>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</si>
  <si>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</si>
  <si>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</si>
  <si>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</si>
  <si>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</si>
  <si>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</si>
  <si>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</si>
  <si>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</si>
  <si>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</si>
  <si>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</si>
  <si>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</si>
  <si>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</si>
  <si>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</si>
  <si>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</si>
  <si>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</si>
  <si>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</si>
  <si>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</si>
  <si>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</si>
  <si>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</si>
  <si>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</si>
  <si>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</si>
  <si>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</si>
  <si>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</si>
  <si>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</si>
  <si>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</si>
  <si>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</si>
  <si>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</si>
  <si>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</si>
  <si>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</si>
  <si>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</si>
  <si>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</si>
  <si>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</si>
  <si>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</si>
  <si>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</si>
  <si>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</si>
  <si>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</si>
  <si>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</si>
  <si>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</si>
  <si>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</si>
  <si>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</si>
  <si>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</si>
  <si>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</si>
  <si>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</si>
  <si>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</si>
  <si>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</si>
  <si>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</si>
  <si>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</si>
  <si>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</si>
  <si>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</si>
  <si>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</si>
  <si>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</si>
  <si>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</si>
  <si>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</si>
  <si>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</si>
  <si>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</si>
  <si>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</si>
  <si>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</si>
  <si>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</si>
  <si>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</si>
  <si>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</si>
  <si>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</si>
  <si>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</si>
  <si>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</si>
  <si>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</si>
  <si>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</si>
  <si>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</si>
  <si>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</si>
  <si>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</si>
  <si>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</si>
  <si>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</si>
  <si>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</si>
  <si>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</si>
  <si>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</si>
  <si>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</si>
  <si>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</si>
  <si>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</si>
  <si>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</si>
  <si>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</si>
  <si>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</si>
  <si>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</si>
  <si>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</si>
  <si>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</si>
  <si>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</si>
  <si>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</si>
  <si>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</si>
  <si>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</si>
  <si>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</si>
  <si>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</si>
  <si>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</si>
  <si>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</si>
  <si>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</si>
  <si>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</si>
  <si>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</si>
  <si>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</si>
  <si>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</si>
  <si>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</si>
  <si>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</si>
  <si>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</si>
  <si>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</si>
  <si>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</si>
  <si>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</si>
  <si>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</si>
  <si>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</si>
  <si>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</si>
  <si>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</si>
  <si>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</si>
  <si>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</si>
  <si>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</si>
  <si>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</si>
  <si>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</si>
  <si>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</si>
  <si>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</si>
  <si>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</si>
  <si>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</si>
  <si>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</si>
  <si>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</si>
  <si>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</si>
  <si>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</si>
  <si>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</si>
  <si>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</si>
  <si>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</si>
  <si>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</si>
  <si>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</si>
  <si>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</si>
  <si>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</si>
  <si>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</si>
  <si>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</si>
  <si>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</si>
  <si>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</si>
  <si>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</si>
  <si>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</si>
  <si>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</si>
  <si>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</si>
  <si>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</si>
  <si>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</si>
  <si>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</si>
  <si>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</si>
  <si>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</si>
  <si>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</si>
  <si>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</si>
  <si>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</si>
  <si>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</si>
  <si>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</si>
  <si>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</si>
  <si>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</si>
  <si>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</si>
  <si>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</si>
  <si>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</si>
  <si>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</si>
  <si>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</si>
  <si>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</si>
  <si>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</si>
  <si>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</si>
  <si>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</si>
  <si>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</si>
  <si>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</si>
  <si>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</si>
  <si>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</si>
  <si>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</si>
  <si>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</si>
  <si>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</si>
  <si>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</si>
  <si>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</si>
  <si>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</si>
  <si>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</si>
  <si>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</si>
  <si>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</si>
  <si>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</si>
  <si>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</si>
  <si>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</si>
  <si>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</si>
  <si>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</si>
  <si>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</si>
  <si>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</si>
  <si>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</si>
  <si>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</si>
  <si>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</si>
  <si>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</si>
  <si>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</si>
  <si>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</si>
  <si>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</si>
  <si>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</si>
  <si>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</si>
  <si>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</si>
  <si>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</si>
  <si>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</si>
  <si>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</si>
  <si>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</si>
  <si>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</si>
  <si>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</si>
  <si>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</si>
  <si>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</si>
  <si>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</si>
  <si>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</si>
  <si>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</si>
  <si>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</si>
  <si>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</si>
  <si>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</si>
  <si>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</si>
  <si>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</si>
  <si>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</si>
  <si>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</si>
  <si>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</si>
  <si>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</si>
  <si>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</si>
  <si>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</si>
  <si>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</si>
  <si>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</si>
  <si>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</si>
  <si>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</si>
  <si>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</si>
  <si>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</si>
  <si>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</si>
  <si>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</si>
  <si>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</si>
  <si>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</si>
  <si>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</si>
  <si>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</si>
  <si>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</si>
  <si>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</si>
  <si>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</si>
  <si>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</si>
  <si>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</si>
  <si>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</si>
  <si>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</si>
  <si>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</si>
  <si>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</si>
  <si>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</si>
  <si>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</si>
  <si>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</si>
  <si>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</si>
  <si>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</si>
  <si>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</si>
  <si>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</si>
  <si>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</si>
  <si>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</si>
  <si>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</si>
  <si>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</si>
  <si>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</si>
  <si>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</si>
  <si>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</si>
  <si>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</si>
  <si>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</si>
  <si>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</si>
  <si>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</si>
  <si>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</si>
  <si>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</si>
  <si>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</si>
  <si>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</si>
  <si>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</si>
  <si>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</si>
  <si>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</si>
  <si>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</si>
  <si>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</si>
  <si>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</si>
  <si>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</si>
  <si>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</si>
  <si>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</si>
  <si>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</si>
  <si>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</si>
  <si>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</si>
  <si>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</si>
  <si>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</si>
  <si>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</si>
  <si>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</si>
  <si>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</si>
  <si>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</si>
  <si>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</si>
  <si>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</si>
  <si>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</si>
  <si>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</si>
  <si>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</si>
  <si>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</si>
  <si>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</si>
  <si>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</si>
  <si>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</si>
  <si>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</si>
  <si>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</si>
  <si>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</si>
  <si>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</si>
  <si>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</si>
  <si>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</si>
  <si>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</si>
  <si>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</si>
  <si>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</si>
  <si>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</si>
  <si>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</si>
  <si>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</si>
  <si>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</si>
  <si>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</si>
  <si>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</si>
  <si>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</si>
  <si>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</si>
  <si>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</si>
  <si>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</si>
  <si>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</si>
  <si>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</si>
  <si>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</si>
  <si>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</si>
  <si>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</si>
  <si>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</si>
  <si>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</si>
  <si>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</si>
  <si>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</si>
  <si>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</si>
  <si>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</si>
  <si>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</si>
  <si>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</si>
  <si>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</si>
  <si>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</si>
  <si>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</si>
  <si>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</si>
  <si>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</si>
  <si>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</si>
  <si>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</si>
  <si>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</si>
  <si>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</si>
  <si>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</si>
  <si>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</si>
  <si>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</si>
  <si>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</si>
  <si>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</si>
  <si>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</si>
  <si>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</si>
  <si>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</si>
  <si>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</si>
  <si>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</si>
  <si>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</si>
  <si>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</si>
  <si>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</si>
  <si>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</si>
  <si>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</si>
  <si>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</si>
  <si>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</si>
  <si>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</si>
  <si>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</si>
  <si>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</si>
  <si>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</si>
  <si>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</si>
  <si>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</si>
  <si>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</si>
  <si>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</si>
  <si>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</si>
  <si>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</si>
  <si>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</si>
  <si>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</si>
  <si>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</si>
  <si>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</si>
  <si>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</si>
  <si>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</si>
  <si>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</si>
  <si>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</si>
  <si>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</si>
  <si>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</si>
  <si>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</si>
  <si>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</si>
  <si>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</si>
  <si>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</si>
  <si>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</si>
  <si>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</si>
  <si>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</si>
  <si>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</si>
  <si>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</si>
  <si>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</si>
  <si>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</si>
  <si>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</si>
  <si>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</si>
  <si>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</si>
  <si>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</si>
  <si>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</si>
  <si>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</si>
  <si>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</si>
  <si>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</si>
  <si>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</si>
  <si>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</si>
  <si>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</si>
  <si>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</si>
  <si>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</si>
  <si>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</si>
  <si>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</si>
  <si>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</si>
  <si>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</si>
  <si>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</si>
  <si>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</si>
  <si>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</si>
  <si>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</si>
  <si>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</si>
  <si>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</si>
  <si>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</si>
  <si>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</si>
  <si>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</si>
  <si>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</si>
  <si>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</si>
  <si>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</si>
  <si>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</si>
  <si>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</si>
  <si>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</si>
  <si>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</si>
  <si>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</si>
  <si>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</si>
  <si>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</si>
  <si>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</si>
  <si>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</si>
  <si>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</si>
  <si>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</si>
  <si>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</si>
  <si>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</si>
  <si>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</si>
  <si>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</si>
  <si>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</si>
  <si>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</si>
  <si>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</si>
  <si>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</si>
  <si>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</si>
  <si>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</si>
  <si>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</si>
  <si>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</si>
  <si>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</si>
  <si>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</si>
  <si>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</si>
  <si>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</si>
  <si>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</si>
  <si>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</si>
  <si>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</si>
  <si>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</si>
  <si>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</si>
  <si>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</si>
  <si>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</si>
  <si>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</si>
  <si>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</si>
  <si>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</si>
  <si>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</si>
  <si>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</si>
  <si>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</si>
  <si>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</si>
  <si>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</si>
  <si>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</si>
  <si>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</si>
  <si>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</si>
  <si>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</si>
  <si>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</si>
  <si>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</si>
  <si>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</si>
  <si>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</si>
  <si>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</si>
  <si>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</si>
  <si>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</si>
  <si>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</si>
  <si>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</si>
  <si>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</si>
  <si>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</si>
  <si>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</si>
  <si>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</si>
  <si>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</si>
  <si>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</si>
  <si>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</si>
  <si>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</si>
  <si>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</si>
  <si>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</si>
  <si>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</si>
  <si>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</si>
  <si>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</si>
  <si>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</si>
  <si>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</si>
  <si>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</si>
  <si>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</si>
  <si>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</si>
  <si>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</si>
  <si>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</si>
  <si>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</si>
  <si>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</si>
  <si>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</si>
  <si>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</si>
  <si>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</si>
  <si>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</si>
  <si>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</si>
  <si>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</si>
  <si>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</si>
  <si>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</si>
  <si>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</si>
  <si>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</si>
  <si>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</si>
  <si>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</si>
  <si>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</si>
  <si>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</si>
  <si>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</si>
  <si>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</si>
  <si>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</si>
  <si>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</si>
  <si>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</si>
  <si>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</si>
  <si>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</si>
  <si>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</si>
  <si>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</si>
  <si>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</si>
  <si>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</si>
  <si>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</si>
  <si>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</si>
  <si>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</si>
  <si>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</si>
  <si>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</si>
  <si>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</si>
  <si>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</si>
  <si>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</si>
  <si>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</si>
  <si>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</si>
  <si>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</si>
  <si>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</si>
  <si>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</si>
  <si>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</si>
  <si>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</si>
  <si>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</si>
  <si>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</si>
  <si>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</si>
  <si>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</si>
  <si>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</si>
  <si>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</si>
  <si>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</si>
  <si>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</si>
  <si>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</si>
  <si>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</si>
  <si>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</si>
  <si>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</si>
  <si>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</si>
  <si>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</si>
  <si>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</si>
  <si>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</si>
  <si>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</si>
  <si>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</si>
  <si>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</si>
  <si>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</si>
  <si>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</si>
  <si>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</si>
  <si>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</si>
  <si>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</si>
  <si>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</si>
  <si>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</si>
  <si>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</si>
  <si>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</si>
  <si>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</si>
  <si>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</si>
  <si>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</si>
  <si>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</si>
  <si>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</si>
  <si>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</si>
  <si>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</si>
  <si>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</si>
  <si>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</si>
  <si>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</si>
  <si>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</si>
  <si>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</si>
  <si>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</si>
  <si>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</si>
  <si>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</si>
  <si>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</si>
  <si>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</si>
  <si>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</si>
  <si>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</si>
  <si>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</si>
  <si>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</si>
  <si>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</si>
  <si>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</si>
  <si>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</si>
  <si>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</si>
  <si>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</si>
  <si>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</si>
  <si>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</si>
  <si>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</si>
  <si>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</si>
  <si>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</si>
  <si>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</si>
  <si>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</si>
  <si>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</si>
  <si>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</si>
  <si>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</si>
  <si>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</si>
  <si>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</si>
  <si>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</si>
  <si>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</si>
  <si>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</si>
  <si>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</si>
  <si>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</si>
  <si>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</si>
  <si>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</si>
  <si>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</si>
  <si>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</si>
  <si>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</si>
  <si>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</si>
  <si>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</si>
  <si>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</si>
  <si>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</si>
  <si>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</si>
  <si>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</si>
  <si>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</si>
  <si>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</si>
  <si>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</si>
  <si>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</si>
  <si>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</si>
  <si>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</si>
  <si>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</si>
  <si>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</si>
  <si>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</si>
  <si>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</si>
  <si>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</si>
  <si>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</si>
  <si>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</si>
  <si>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</si>
  <si>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</si>
  <si>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</si>
  <si>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</si>
  <si>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</si>
  <si>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</si>
  <si>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</si>
  <si>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</si>
  <si>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</si>
  <si>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</si>
  <si>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</si>
  <si>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</si>
  <si>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</si>
  <si>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</si>
  <si>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</si>
  <si>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</si>
  <si>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</si>
  <si>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</si>
  <si>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</si>
  <si>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</si>
  <si>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</si>
  <si>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</si>
  <si>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</si>
  <si>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</si>
  <si>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</si>
  <si>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</si>
  <si>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</si>
  <si>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</si>
  <si>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</si>
  <si>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</si>
  <si>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</si>
  <si>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</si>
  <si>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</si>
  <si>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</si>
  <si>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</si>
  <si>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</si>
  <si>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</si>
  <si>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</si>
  <si>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</si>
  <si>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</si>
  <si>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</si>
  <si>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</si>
  <si>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</si>
  <si>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</si>
  <si>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</si>
  <si>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</si>
  <si>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</si>
  <si>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</si>
  <si>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</si>
  <si>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</si>
  <si>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</si>
  <si>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</si>
  <si>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</si>
  <si>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</si>
  <si>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</si>
  <si>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</si>
  <si>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</si>
  <si>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</si>
  <si>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</si>
  <si>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</si>
  <si>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</si>
  <si>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</si>
  <si>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</si>
  <si>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</si>
  <si>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</si>
  <si>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</si>
  <si>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</si>
  <si>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</si>
  <si>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</si>
  <si>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</si>
  <si>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</si>
  <si>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</si>
  <si>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</si>
  <si>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</si>
  <si>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</si>
  <si>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</si>
  <si>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</si>
  <si>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</si>
  <si>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</si>
  <si>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</si>
  <si>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</si>
  <si>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</si>
  <si>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</si>
  <si>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</si>
  <si>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</si>
  <si>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</si>
  <si>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</si>
  <si>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</si>
  <si>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</si>
  <si>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</si>
  <si>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</si>
  <si>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</si>
  <si>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</si>
  <si>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</si>
  <si>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</si>
  <si>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</si>
  <si>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</si>
  <si>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</si>
  <si>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</si>
  <si>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</si>
  <si>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</si>
  <si>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</si>
  <si>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</si>
  <si>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</si>
  <si>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</si>
  <si>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</si>
  <si>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</si>
  <si>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</si>
  <si>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</si>
  <si>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</si>
  <si>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</si>
  <si>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</si>
  <si>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</si>
  <si>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</si>
  <si>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</si>
  <si>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</si>
  <si>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</si>
  <si>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</si>
  <si>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</si>
  <si>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</si>
  <si>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</si>
  <si>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</si>
  <si>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</si>
  <si>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</si>
  <si>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</si>
  <si>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</si>
  <si>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</si>
  <si>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</si>
  <si>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</si>
  <si>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</si>
  <si>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</si>
  <si>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</si>
  <si>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</si>
  <si>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</si>
  <si>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</si>
  <si>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</si>
  <si>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</si>
  <si>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</si>
  <si>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</si>
  <si>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</si>
  <si>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</si>
  <si>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</si>
  <si>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</si>
  <si>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</si>
  <si>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</si>
  <si>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</si>
  <si>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</si>
  <si>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</si>
  <si>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</si>
  <si>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</si>
  <si>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</si>
  <si>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</si>
  <si>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</si>
  <si>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</si>
  <si>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</si>
  <si>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</si>
  <si>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</si>
  <si>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</si>
  <si>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</si>
  <si>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</si>
  <si>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</si>
  <si>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</si>
  <si>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</si>
  <si>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</si>
  <si>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</si>
  <si>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</si>
  <si>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</si>
  <si>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</si>
  <si>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</si>
  <si>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</si>
  <si>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</si>
  <si>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</si>
  <si>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</si>
  <si>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</si>
  <si>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</si>
  <si>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</si>
  <si>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</si>
  <si>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</si>
  <si>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</si>
  <si>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</si>
  <si>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</si>
  <si>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</si>
  <si>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</si>
  <si>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</si>
  <si>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</si>
  <si>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</si>
  <si>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</si>
  <si>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</si>
  <si>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</si>
  <si>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</si>
  <si>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</si>
  <si>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</si>
  <si>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</si>
  <si>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</si>
  <si>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</si>
  <si>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</si>
  <si>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</si>
  <si>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</si>
  <si>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</si>
  <si>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</si>
  <si>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</si>
  <si>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</si>
  <si>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</si>
  <si>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</si>
  <si>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</si>
  <si>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</si>
  <si>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</si>
  <si>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</si>
  <si>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</si>
  <si>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</si>
  <si>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</si>
  <si>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</si>
  <si>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</si>
  <si>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</si>
  <si>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</si>
  <si>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</si>
  <si>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</si>
  <si>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</si>
  <si>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</si>
  <si>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</si>
  <si>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</si>
  <si>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</si>
  <si>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</si>
  <si>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</si>
  <si>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</si>
  <si>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</si>
  <si>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</si>
  <si>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</si>
  <si>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</si>
  <si>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</si>
  <si>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</si>
  <si>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</si>
  <si>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</si>
  <si>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</si>
  <si>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</si>
  <si>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</si>
  <si>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</si>
  <si>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</si>
  <si>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</si>
  <si>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</si>
  <si>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</si>
  <si>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</si>
  <si>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</si>
  <si>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</si>
  <si>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</si>
  <si>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</si>
  <si>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</si>
  <si>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</si>
  <si>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</si>
  <si>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</si>
  <si>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</si>
  <si>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</si>
  <si>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</si>
  <si>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</si>
  <si>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</si>
  <si>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</si>
  <si>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</si>
  <si>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</si>
  <si>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</si>
  <si>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</si>
  <si>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</si>
  <si>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</si>
  <si>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</si>
  <si>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</si>
  <si>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</si>
  <si>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</si>
  <si>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</si>
  <si>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</si>
  <si>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</si>
  <si>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</si>
  <si>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</si>
  <si>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</si>
  <si>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</si>
  <si>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</si>
  <si>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</si>
  <si>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</si>
  <si>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</si>
  <si>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</si>
  <si>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</si>
  <si>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</si>
  <si>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</si>
  <si>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</si>
  <si>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</si>
  <si>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</si>
  <si>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</si>
  <si>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</si>
  <si>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</si>
  <si>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</si>
  <si>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</si>
  <si>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</si>
  <si>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</si>
  <si>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</si>
  <si>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</si>
  <si>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</si>
  <si>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</si>
  <si>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</si>
  <si>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</si>
  <si>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</si>
  <si>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</si>
  <si>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</si>
  <si>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</si>
  <si>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</si>
  <si>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</si>
  <si>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</si>
  <si>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</si>
  <si>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</si>
  <si>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</si>
  <si>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</si>
  <si>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</si>
  <si>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</si>
  <si>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</si>
  <si>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</si>
  <si>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</si>
  <si>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</si>
  <si>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</si>
  <si>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</si>
  <si>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</si>
  <si>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</si>
  <si>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</si>
  <si>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</si>
  <si>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</si>
  <si>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</si>
  <si>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</si>
  <si>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</si>
  <si>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</si>
  <si>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</si>
  <si>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</si>
  <si>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</si>
  <si>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</si>
  <si>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</si>
  <si>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</si>
  <si>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</si>
  <si>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</si>
  <si>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</si>
  <si>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</si>
  <si>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</si>
  <si>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</si>
  <si>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</si>
  <si>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</si>
  <si>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</si>
  <si>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</si>
  <si>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</si>
  <si>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</si>
  <si>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</si>
  <si>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</si>
  <si>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</si>
  <si>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</si>
  <si>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</si>
  <si>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</si>
  <si>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</si>
  <si>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</si>
  <si>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</si>
  <si>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</si>
  <si>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</si>
  <si>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</si>
  <si>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</si>
  <si>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</si>
  <si>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</si>
  <si>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</si>
  <si>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</si>
  <si>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</si>
  <si>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</si>
  <si>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</si>
  <si>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</si>
  <si>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</si>
  <si>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</si>
  <si>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</si>
  <si>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</si>
  <si>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</si>
  <si>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</si>
  <si>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</si>
  <si>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</si>
  <si>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</si>
  <si>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</si>
  <si>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</si>
  <si>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</si>
  <si>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</si>
  <si>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</si>
  <si>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</si>
  <si>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</si>
  <si>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</si>
  <si>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</si>
  <si>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</si>
  <si>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</si>
  <si>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</si>
  <si>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</si>
  <si>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</si>
  <si>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</si>
  <si>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</si>
  <si>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</si>
  <si>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</si>
  <si>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</si>
  <si>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</si>
  <si>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</si>
  <si>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</si>
  <si>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</si>
  <si>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</si>
  <si>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</si>
  <si>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</si>
  <si>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</si>
  <si>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</si>
  <si>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</si>
  <si>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</si>
  <si>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</si>
  <si>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</si>
  <si>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</si>
  <si>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</si>
  <si>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</si>
  <si>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</si>
  <si>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</si>
  <si>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</si>
  <si>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</si>
  <si>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</si>
  <si>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</si>
  <si>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</si>
  <si>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</si>
  <si>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</si>
  <si>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</si>
  <si>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</si>
  <si>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</si>
  <si>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</si>
  <si>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</si>
  <si>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</si>
  <si>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</si>
  <si>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</si>
  <si>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</si>
  <si>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</si>
  <si>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</si>
  <si>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</si>
  <si>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</si>
  <si>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</si>
  <si>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</si>
  <si>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</si>
  <si>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</si>
  <si>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</si>
  <si>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</si>
  <si>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</si>
  <si>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</si>
  <si>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</si>
  <si>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</si>
  <si>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</si>
  <si>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</si>
  <si>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</si>
  <si>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</si>
  <si>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</si>
  <si>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</si>
  <si>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</si>
  <si>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</si>
  <si>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</si>
  <si>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</si>
  <si>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</si>
  <si>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</si>
  <si>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</si>
  <si>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</si>
  <si>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</si>
  <si>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</si>
  <si>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</si>
  <si>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</si>
  <si>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</si>
  <si>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</si>
  <si>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</si>
  <si>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</si>
  <si>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</si>
  <si>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</si>
  <si>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</si>
  <si>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</si>
  <si>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</si>
  <si>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</si>
  <si>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</si>
  <si>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</si>
  <si>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</si>
  <si>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</si>
  <si>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</si>
  <si>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</si>
  <si>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</si>
  <si>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</si>
  <si>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</si>
  <si>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</si>
  <si>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</si>
  <si>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</si>
  <si>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</si>
  <si>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</si>
  <si>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</si>
  <si>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</si>
  <si>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</si>
  <si>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</si>
  <si>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</si>
  <si>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</si>
  <si>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</si>
  <si>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</si>
  <si>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</si>
  <si>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</si>
  <si>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</si>
  <si>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</si>
  <si>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</si>
  <si>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</si>
  <si>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</si>
  <si>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</si>
  <si>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</si>
  <si>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</si>
  <si>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</si>
  <si>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</si>
  <si>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</si>
  <si>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</si>
  <si>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</si>
  <si>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</si>
  <si>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</si>
  <si>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</si>
  <si>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</si>
  <si>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</si>
  <si>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</si>
  <si>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</si>
  <si>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</si>
  <si>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</si>
  <si>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</si>
  <si>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</si>
  <si>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</si>
  <si>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</si>
  <si>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</si>
  <si>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</si>
  <si>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</si>
  <si>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</si>
  <si>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</si>
  <si>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</si>
  <si>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</si>
  <si>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</si>
  <si>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</si>
  <si>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</si>
  <si>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</si>
  <si>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</si>
  <si>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</si>
  <si>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</si>
  <si>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</si>
  <si>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</si>
  <si>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</si>
  <si>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</si>
  <si>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</si>
  <si>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</si>
  <si>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</si>
  <si>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</si>
  <si>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</si>
  <si>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</si>
  <si>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</si>
  <si>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</si>
  <si>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</si>
  <si>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</si>
  <si>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</si>
  <si>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</si>
  <si>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</si>
  <si>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</si>
  <si>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</si>
  <si>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</si>
  <si>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</si>
  <si>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</si>
  <si>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</si>
  <si>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</si>
  <si>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</si>
  <si>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</si>
  <si>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</si>
  <si>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</si>
  <si>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</si>
  <si>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</si>
  <si>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</si>
  <si>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</si>
  <si>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</si>
  <si>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</si>
  <si>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</si>
  <si>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</si>
  <si>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</si>
  <si>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</si>
  <si>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</si>
  <si>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</si>
  <si>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</si>
  <si>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</si>
  <si>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</si>
  <si>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</si>
  <si>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</si>
  <si>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</si>
  <si>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</si>
  <si>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</si>
  <si>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</si>
  <si>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</si>
  <si>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</si>
  <si>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</si>
  <si>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</si>
  <si>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</si>
  <si>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</si>
  <si>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</si>
  <si>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</si>
  <si>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</si>
  <si>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</si>
  <si>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</si>
  <si>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</si>
  <si>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</si>
  <si>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</si>
  <si>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</si>
  <si>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</si>
  <si>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</si>
  <si>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</si>
  <si>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</si>
  <si>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</si>
  <si>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</si>
  <si>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</si>
  <si>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</si>
  <si>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</si>
  <si>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</si>
  <si>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</si>
  <si>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</si>
  <si>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</si>
  <si>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</si>
  <si>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</si>
  <si>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</si>
  <si>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</si>
  <si>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</si>
  <si>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</si>
  <si>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</si>
  <si>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</si>
  <si>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</si>
  <si>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</si>
  <si>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</si>
  <si>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</si>
  <si>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</si>
  <si>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</si>
  <si>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</si>
  <si>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</si>
  <si>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</si>
  <si>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</si>
  <si>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</si>
  <si>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</si>
  <si>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</si>
  <si>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</si>
  <si>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</si>
  <si>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</si>
  <si>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</si>
  <si>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</si>
  <si>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</si>
  <si>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</si>
  <si>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</si>
  <si>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</si>
  <si>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</si>
  <si>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</si>
  <si>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</si>
  <si>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</si>
  <si>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</si>
  <si>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</si>
  <si>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</si>
  <si>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</si>
  <si>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</si>
  <si>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</si>
  <si>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</si>
  <si>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</si>
  <si>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</si>
  <si>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</si>
  <si>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</si>
  <si>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</si>
  <si>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</si>
  <si>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</si>
  <si>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</si>
  <si>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</si>
  <si>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</si>
  <si>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</si>
  <si>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</si>
  <si>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</si>
  <si>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</si>
  <si>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</si>
  <si>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</si>
  <si>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</si>
  <si>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</si>
  <si>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</si>
  <si>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</si>
  <si>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</si>
  <si>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</si>
  <si>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</si>
  <si>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</si>
  <si>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</si>
  <si>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</si>
  <si>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</si>
  <si>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</si>
  <si>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</si>
  <si>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</si>
  <si>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</si>
  <si>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</si>
  <si>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</si>
  <si>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</si>
  <si>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</si>
  <si>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</si>
  <si>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</si>
  <si>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</si>
  <si>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</si>
  <si>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</si>
  <si>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</si>
  <si>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</si>
  <si>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</si>
  <si>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</si>
  <si>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</si>
  <si>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</si>
  <si>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</si>
  <si>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</si>
  <si>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</si>
  <si>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</si>
  <si>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</si>
  <si>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</si>
  <si>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</si>
  <si>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</si>
  <si>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</si>
  <si>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</si>
  <si>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</si>
  <si>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</si>
  <si>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</si>
  <si>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</si>
  <si>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</si>
  <si>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</si>
  <si>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</si>
  <si>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</si>
  <si>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</si>
  <si>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</si>
  <si>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</si>
  <si>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</si>
  <si>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</si>
  <si>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</si>
  <si>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</si>
  <si>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</si>
  <si>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</si>
  <si>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</si>
  <si>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</si>
  <si>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</si>
  <si>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</si>
  <si>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</si>
  <si>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</si>
  <si>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</si>
  <si>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</si>
  <si>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</si>
  <si>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</si>
  <si>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</si>
  <si>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</si>
  <si>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</si>
  <si>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</si>
  <si>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</si>
  <si>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</si>
  <si>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</si>
  <si>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</si>
  <si>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</si>
  <si>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</si>
  <si>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</si>
  <si>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</si>
  <si>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</si>
  <si>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</si>
  <si>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</si>
  <si>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</si>
  <si>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</si>
  <si>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</si>
  <si>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</si>
  <si>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</si>
  <si>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</si>
  <si>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</si>
  <si>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</si>
  <si>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</si>
  <si>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</si>
  <si>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</si>
  <si>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</si>
  <si>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</si>
  <si>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</si>
  <si>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</si>
  <si>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</si>
  <si>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</si>
  <si>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</si>
  <si>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</si>
  <si>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</si>
  <si>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</si>
  <si>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</si>
  <si>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</si>
  <si>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</si>
  <si>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</si>
  <si>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</si>
  <si>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</si>
  <si>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</si>
  <si>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</si>
  <si>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</si>
  <si>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</si>
  <si>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</si>
  <si>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</si>
  <si>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</si>
  <si>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</si>
  <si>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</si>
  <si>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</si>
  <si>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</si>
  <si>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</si>
  <si>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</si>
  <si>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</si>
  <si>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</si>
  <si>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</si>
  <si>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</si>
  <si>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</si>
  <si>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</si>
  <si>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</si>
  <si>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</si>
  <si>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</si>
  <si>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</si>
  <si>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</si>
  <si>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</si>
  <si>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</si>
  <si>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</si>
  <si>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</si>
  <si>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</si>
  <si>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</si>
  <si>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</si>
  <si>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</si>
  <si>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</si>
  <si>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</si>
  <si>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</si>
  <si>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</si>
  <si>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</si>
  <si>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</si>
  <si>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</si>
  <si>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</si>
  <si>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</si>
  <si>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</si>
  <si>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</si>
  <si>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</si>
  <si>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</si>
  <si>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</si>
  <si>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</si>
  <si>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</si>
  <si>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</si>
  <si>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</si>
  <si>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</si>
  <si>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</si>
  <si>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</si>
  <si>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</si>
  <si>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</si>
  <si>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</si>
  <si>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</si>
  <si>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</si>
  <si>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</si>
  <si>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</si>
  <si>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</si>
  <si>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</si>
  <si>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</si>
  <si>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</si>
  <si>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</si>
  <si>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</si>
  <si>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</si>
  <si>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</si>
  <si>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</si>
  <si>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</si>
  <si>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</si>
  <si>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</si>
  <si>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</si>
  <si>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</si>
  <si>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</si>
  <si>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</si>
  <si>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</si>
  <si>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</si>
  <si>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</si>
  <si>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</si>
  <si>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</si>
  <si>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</si>
  <si>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</si>
  <si>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</si>
  <si>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</si>
  <si>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</si>
  <si>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</si>
  <si>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</si>
  <si>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</si>
  <si>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</si>
  <si>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</si>
  <si>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</si>
  <si>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</si>
  <si>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</si>
  <si>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</si>
  <si>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</si>
  <si>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</si>
  <si>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</si>
  <si>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</si>
  <si>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</si>
  <si>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</si>
  <si>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</si>
  <si>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</si>
  <si>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</si>
  <si>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</si>
  <si>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</si>
  <si>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</si>
  <si>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</si>
  <si>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</si>
  <si>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</si>
  <si>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</si>
  <si>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</si>
  <si>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</si>
  <si>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</si>
  <si>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</si>
  <si>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</si>
  <si>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</si>
  <si>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</si>
  <si>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</si>
  <si>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</si>
  <si>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</si>
  <si>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</si>
  <si>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</si>
  <si>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</si>
  <si>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</si>
  <si>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</si>
  <si>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</si>
  <si>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</si>
  <si>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</si>
  <si>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</si>
  <si>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</si>
  <si>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</si>
  <si>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</si>
  <si>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</si>
  <si>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</si>
  <si>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</si>
  <si>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</si>
  <si>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</si>
  <si>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</si>
  <si>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</si>
  <si>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</si>
  <si>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</si>
  <si>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</si>
  <si>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</si>
  <si>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</si>
  <si>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</si>
  <si>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</si>
  <si>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</si>
  <si>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</si>
  <si>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</si>
  <si>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</si>
  <si>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</si>
  <si>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</si>
  <si>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</si>
  <si>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</si>
  <si>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</si>
  <si>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</si>
  <si>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</si>
  <si>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</si>
  <si>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</si>
  <si>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</si>
  <si>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</si>
  <si>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</si>
  <si>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</si>
  <si>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</si>
  <si>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</si>
  <si>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</si>
  <si>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</si>
  <si>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</si>
  <si>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</si>
  <si>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</si>
  <si>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</si>
  <si>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</si>
  <si>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</si>
  <si>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</si>
  <si>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</si>
  <si>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</si>
  <si>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</si>
  <si>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</si>
  <si>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</si>
  <si>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</si>
  <si>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</si>
  <si>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</si>
  <si>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</si>
  <si>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</si>
  <si>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</si>
  <si>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</si>
  <si>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</si>
  <si>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</si>
  <si>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</si>
  <si>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</si>
  <si>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</si>
  <si>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</si>
  <si>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</si>
  <si>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</si>
  <si>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</si>
  <si>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</si>
  <si>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</si>
  <si>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</si>
  <si>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</si>
  <si>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</si>
  <si>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</si>
  <si>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</si>
  <si>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</si>
  <si>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</si>
  <si>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</si>
  <si>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</si>
  <si>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</si>
  <si>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</si>
  <si>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</si>
  <si>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</si>
  <si>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</si>
  <si>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</si>
  <si>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</si>
  <si>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</si>
  <si>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</si>
  <si>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</si>
  <si>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</si>
  <si>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</si>
  <si>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</si>
  <si>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</si>
  <si>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</si>
  <si>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</si>
  <si>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</si>
  <si>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</si>
  <si>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</si>
  <si>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</si>
  <si>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</si>
  <si>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</si>
  <si>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</si>
  <si>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</si>
  <si>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</si>
  <si>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</si>
  <si>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</si>
  <si>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</si>
  <si>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</si>
  <si>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</si>
  <si>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</si>
  <si>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</si>
  <si>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</si>
  <si>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</si>
  <si>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</si>
  <si>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</si>
  <si>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</si>
  <si>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</si>
  <si>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</si>
  <si>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</si>
  <si>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</si>
  <si>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</si>
  <si>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</si>
  <si>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</si>
  <si>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</si>
  <si>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</si>
  <si>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</si>
  <si>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</si>
  <si>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</si>
  <si>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</si>
  <si>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</si>
  <si>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</si>
  <si>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</si>
  <si>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</si>
  <si>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</si>
  <si>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</si>
  <si>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</si>
  <si>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</si>
  <si>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</si>
  <si>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</si>
  <si>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</si>
  <si>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</si>
  <si>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</si>
  <si>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</si>
  <si>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</si>
  <si>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</si>
  <si>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</si>
  <si>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</si>
  <si>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</si>
  <si>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</si>
  <si>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</si>
  <si>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</si>
  <si>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</si>
  <si>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</si>
  <si>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</si>
  <si>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</si>
  <si>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</si>
  <si>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</si>
  <si>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</si>
  <si>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</si>
  <si>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</si>
  <si>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</si>
  <si>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</si>
  <si>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</si>
  <si>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</si>
  <si>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</si>
  <si>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</si>
  <si>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</si>
  <si>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</si>
  <si>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</si>
  <si>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</si>
  <si>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</si>
  <si>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</si>
  <si>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</si>
  <si>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</si>
  <si>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</si>
  <si>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</si>
  <si>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</si>
  <si>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</si>
  <si>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</si>
  <si>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</si>
  <si>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</si>
  <si>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</si>
  <si>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</si>
  <si>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</si>
  <si>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</si>
  <si>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</si>
  <si>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</si>
  <si>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</si>
  <si>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</si>
  <si>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</si>
  <si>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</si>
  <si>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</si>
  <si>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</si>
  <si>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</si>
  <si>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</si>
  <si>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</si>
  <si>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</si>
  <si>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</si>
  <si>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</si>
  <si>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</si>
  <si>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</si>
  <si>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</si>
  <si>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</si>
  <si>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</si>
  <si>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</si>
  <si>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</si>
  <si>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</si>
  <si>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</si>
  <si>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</si>
  <si>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</si>
  <si>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</si>
  <si>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</si>
  <si>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</si>
  <si>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</si>
  <si>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</si>
  <si>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</si>
  <si>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</si>
  <si>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</si>
  <si>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</si>
  <si>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</si>
  <si>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</si>
  <si>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</si>
  <si>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</si>
  <si>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</si>
  <si>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</si>
  <si>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</si>
  <si>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</si>
  <si>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</si>
  <si>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</si>
  <si>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</si>
  <si>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</si>
  <si>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</si>
  <si>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</si>
  <si>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</si>
  <si>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</si>
  <si>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</si>
  <si>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</si>
  <si>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</si>
  <si>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</si>
  <si>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</si>
  <si>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</si>
  <si>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</si>
  <si>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</si>
  <si>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</si>
  <si>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</si>
  <si>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</si>
  <si>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</si>
  <si>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</si>
  <si>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</si>
  <si>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</si>
  <si>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</si>
  <si>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</si>
  <si>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</si>
  <si>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</si>
  <si>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</si>
  <si>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</si>
  <si>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</si>
  <si>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</si>
  <si>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</si>
  <si>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</si>
  <si>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</si>
  <si>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</si>
  <si>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</si>
  <si>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</si>
  <si>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</si>
  <si>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</si>
  <si>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</si>
  <si>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</si>
  <si>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</si>
  <si>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</si>
  <si>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</si>
  <si>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</si>
  <si>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</si>
  <si>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</si>
  <si>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</si>
  <si>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</si>
  <si>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</si>
  <si>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</si>
  <si>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</si>
  <si>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</si>
  <si>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</si>
  <si>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</si>
  <si>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</si>
  <si>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</si>
  <si>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</si>
  <si>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</si>
  <si>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</si>
  <si>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</si>
  <si>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</si>
  <si>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</si>
  <si>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</si>
  <si>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</si>
  <si>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</si>
  <si>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</si>
  <si>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</si>
  <si>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</si>
  <si>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</si>
  <si>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</si>
  <si>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</si>
  <si>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</si>
  <si>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</si>
  <si>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</si>
  <si>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</si>
  <si>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</si>
  <si>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</si>
  <si>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</si>
  <si>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</si>
  <si>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</si>
  <si>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</si>
  <si>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</si>
  <si>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</si>
  <si>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</si>
  <si>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</si>
  <si>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</si>
  <si>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</si>
  <si>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</si>
  <si>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</si>
  <si>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</si>
  <si>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</si>
  <si>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</si>
  <si>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</si>
  <si>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</si>
  <si>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</si>
  <si>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</si>
  <si>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</si>
  <si>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</si>
  <si>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</si>
  <si>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</si>
  <si>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</si>
  <si>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</si>
  <si>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</si>
  <si>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</si>
  <si>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</si>
  <si>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</si>
  <si>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</si>
  <si>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</si>
  <si>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</si>
  <si>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</si>
  <si>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</si>
  <si>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</si>
  <si>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</si>
  <si>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</si>
  <si>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</si>
  <si>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</si>
  <si>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</si>
  <si>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</si>
  <si>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</si>
  <si>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</si>
  <si>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</si>
  <si>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</si>
  <si>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</si>
  <si>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</si>
  <si>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</si>
  <si>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</si>
  <si>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</si>
  <si>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</si>
  <si>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</si>
  <si>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</si>
  <si>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</si>
  <si>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</si>
  <si>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</si>
  <si>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</si>
  <si>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</si>
  <si>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</si>
  <si>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</si>
  <si>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</si>
  <si>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</si>
  <si>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</si>
  <si>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</si>
  <si>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</si>
  <si>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</si>
  <si>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</si>
  <si>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</si>
  <si>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</si>
  <si>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</si>
  <si>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</si>
  <si>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</si>
  <si>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</si>
  <si>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</si>
  <si>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</si>
  <si>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</si>
  <si>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</si>
  <si>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</si>
  <si>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</si>
  <si>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</si>
  <si>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</si>
  <si>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</si>
  <si>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</si>
  <si>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</si>
  <si>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</si>
  <si>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</si>
  <si>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</si>
  <si>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</si>
  <si>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</si>
  <si>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</si>
  <si>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</si>
  <si>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</si>
  <si>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</si>
  <si>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</si>
  <si>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</si>
  <si>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</si>
  <si>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</si>
  <si>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</si>
  <si>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</si>
  <si>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</si>
  <si>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</si>
  <si>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</si>
  <si>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</si>
  <si>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</si>
  <si>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</si>
  <si>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</si>
  <si>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</si>
  <si>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</si>
  <si>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</si>
  <si>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</si>
  <si>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</si>
  <si>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</si>
  <si>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</si>
  <si>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</si>
  <si>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</si>
  <si>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</si>
  <si>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</si>
  <si>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</si>
  <si>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</si>
  <si>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</si>
  <si>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</si>
  <si>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</si>
  <si>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</si>
  <si>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</si>
  <si>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</si>
  <si>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</si>
  <si>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</si>
  <si>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</si>
  <si>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</si>
  <si>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</si>
  <si>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</si>
  <si>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</si>
  <si>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</si>
  <si>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</si>
  <si>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</si>
  <si>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</si>
  <si>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</si>
  <si>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</si>
  <si>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</si>
  <si>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</si>
  <si>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</si>
  <si>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</si>
  <si>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</si>
  <si>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</si>
  <si>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</si>
  <si>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</si>
  <si>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</si>
  <si>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</si>
  <si>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</si>
  <si>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</si>
  <si>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</si>
  <si>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</si>
  <si>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</si>
  <si>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</si>
  <si>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</si>
  <si>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</si>
  <si>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</si>
  <si>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</si>
  <si>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</si>
  <si>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</si>
  <si>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</si>
  <si>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</si>
  <si>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</si>
  <si>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</si>
  <si>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</si>
  <si>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</si>
  <si>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</si>
  <si>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</si>
  <si>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</si>
  <si>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</si>
  <si>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</si>
  <si>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</si>
  <si>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</si>
  <si>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</si>
  <si>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</si>
  <si>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</si>
  <si>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</si>
  <si>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</si>
  <si>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</si>
  <si>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</si>
  <si>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</si>
  <si>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</si>
  <si>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</si>
  <si>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</si>
  <si>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</si>
  <si>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</si>
  <si>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</si>
  <si>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</si>
  <si>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</si>
  <si>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</si>
  <si>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</si>
  <si>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</si>
  <si>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</si>
  <si>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</si>
  <si>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</si>
  <si>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</si>
  <si>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</si>
  <si>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</si>
  <si>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</si>
  <si>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</si>
  <si>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</si>
  <si>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</si>
  <si>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</si>
  <si>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</si>
  <si>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</si>
  <si>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</si>
  <si>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</si>
  <si>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</si>
  <si>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</si>
  <si>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</si>
  <si>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</si>
  <si>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</si>
  <si>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</si>
  <si>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</si>
  <si>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</si>
  <si>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</si>
  <si>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</si>
  <si>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</si>
  <si>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</si>
  <si>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</si>
  <si>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</si>
  <si>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</si>
  <si>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</si>
  <si>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</si>
  <si>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</si>
  <si>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</si>
  <si>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</si>
  <si>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</si>
  <si>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</si>
  <si>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</si>
  <si>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</si>
  <si>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</si>
  <si>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</si>
  <si>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</si>
  <si>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</si>
  <si>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</si>
  <si>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</si>
  <si>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</si>
  <si>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</si>
  <si>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</si>
  <si>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</si>
  <si>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</si>
  <si>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</si>
  <si>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</si>
  <si>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</si>
  <si>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</si>
  <si>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</si>
  <si>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</si>
  <si>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</si>
  <si>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</si>
  <si>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</si>
  <si>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</si>
  <si>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</si>
  <si>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</si>
  <si>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</si>
  <si>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</si>
  <si>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</si>
  <si>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</si>
  <si>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</si>
  <si>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</si>
  <si>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</si>
  <si>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</si>
  <si>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</si>
  <si>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</si>
  <si>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</si>
  <si>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</si>
  <si>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</si>
  <si>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</si>
  <si>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</si>
  <si>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</si>
  <si>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</si>
  <si>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</si>
  <si>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</si>
  <si>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</si>
  <si>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</si>
  <si>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</si>
  <si>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</si>
  <si>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</si>
  <si>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</si>
  <si>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</si>
  <si>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</si>
  <si>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</si>
  <si>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</si>
  <si>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</si>
  <si>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</si>
  <si>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</si>
  <si>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</si>
  <si>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</si>
  <si>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</si>
  <si>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</si>
  <si>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</si>
  <si>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</si>
  <si>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</si>
  <si>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</si>
  <si>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</si>
  <si>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</si>
  <si>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</si>
  <si>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</si>
  <si>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</si>
  <si>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</si>
  <si>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</si>
  <si>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</si>
  <si>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</si>
  <si>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</si>
  <si>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</si>
  <si>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</si>
  <si>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</si>
  <si>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</si>
  <si>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</si>
  <si>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</si>
  <si>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</si>
  <si>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</si>
  <si>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</si>
  <si>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</si>
  <si>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</si>
  <si>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</si>
  <si>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</si>
  <si>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</si>
  <si>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</si>
  <si>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</si>
  <si>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</si>
  <si>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</si>
  <si>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</si>
  <si>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</si>
  <si>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</si>
  <si>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</si>
  <si>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</si>
  <si>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</si>
  <si>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</si>
  <si>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</si>
  <si>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</si>
  <si>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</si>
  <si>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</si>
  <si>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</si>
  <si>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</si>
  <si>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</si>
  <si>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</si>
  <si>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</si>
  <si>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</si>
  <si>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</si>
  <si>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</si>
  <si>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</si>
  <si>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</si>
  <si>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</si>
  <si>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</si>
  <si>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</si>
  <si>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</si>
  <si>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</si>
  <si>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</si>
  <si>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</si>
  <si>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</si>
  <si>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</si>
  <si>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</si>
  <si>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</si>
  <si>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</si>
  <si>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</si>
  <si>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</si>
  <si>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</si>
  <si>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</si>
  <si>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</si>
  <si>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</si>
  <si>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</si>
  <si>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</si>
  <si>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</si>
  <si>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</si>
  <si>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</si>
  <si>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</si>
  <si>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</si>
  <si>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</si>
  <si>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</si>
  <si>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</si>
  <si>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</si>
  <si>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</si>
  <si>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</si>
  <si>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</si>
  <si>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</si>
  <si>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</si>
  <si>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</si>
  <si>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</si>
  <si>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</si>
  <si>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</si>
  <si>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</si>
  <si>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</si>
  <si>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</si>
  <si>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</si>
  <si>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</si>
  <si>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</si>
  <si>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</si>
  <si>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</si>
  <si>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</si>
  <si>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</si>
  <si>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</si>
  <si>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</si>
  <si>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</si>
  <si>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</si>
  <si>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</si>
  <si>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</si>
  <si>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</si>
  <si>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</si>
  <si>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</si>
  <si>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</si>
  <si>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</si>
  <si>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</si>
  <si>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</si>
  <si>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</si>
  <si>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</si>
  <si>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</si>
  <si>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</si>
  <si>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</si>
  <si>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</si>
  <si>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</si>
  <si>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</si>
  <si>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</si>
  <si>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</si>
  <si>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</si>
  <si>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</si>
  <si>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</si>
  <si>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</si>
  <si>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</si>
  <si>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</si>
  <si>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</si>
  <si>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</si>
  <si>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</si>
  <si>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</si>
  <si>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</si>
  <si>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</si>
  <si>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</si>
  <si>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</si>
  <si>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</si>
  <si>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</si>
  <si>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</si>
  <si>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</si>
  <si>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</si>
  <si>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</si>
  <si>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</si>
  <si>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</si>
  <si>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</si>
  <si>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</si>
  <si>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</si>
  <si>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</si>
  <si>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</si>
  <si>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</si>
  <si>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</si>
  <si>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</si>
  <si>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</si>
  <si>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</si>
  <si>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</si>
  <si>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</si>
  <si>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</si>
  <si>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</si>
  <si>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</si>
  <si>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</si>
  <si>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</si>
  <si>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</si>
  <si>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</si>
  <si>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</si>
  <si>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</si>
  <si>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</si>
  <si>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</si>
  <si>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</si>
  <si>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</si>
  <si>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</si>
  <si>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</si>
  <si>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</si>
  <si>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</si>
  <si>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</si>
  <si>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</si>
  <si>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</si>
  <si>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</si>
  <si>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</si>
  <si>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</si>
  <si>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</si>
  <si>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</si>
  <si>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</si>
  <si>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</si>
  <si>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</si>
  <si>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</si>
  <si>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</si>
  <si>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</si>
  <si>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</si>
  <si>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</si>
  <si>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</si>
  <si>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</si>
  <si>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</si>
  <si>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</si>
  <si>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</si>
  <si>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</si>
  <si>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</si>
  <si>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</si>
  <si>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</si>
  <si>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</si>
  <si>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</si>
  <si>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</si>
  <si>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</si>
  <si>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</si>
  <si>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</si>
  <si>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</si>
  <si>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</si>
  <si>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</si>
  <si>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</si>
  <si>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</si>
  <si>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</si>
  <si>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</si>
  <si>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</si>
  <si>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</si>
  <si>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</si>
  <si>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</si>
  <si>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</si>
  <si>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</si>
  <si>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</si>
  <si>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</si>
  <si>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</si>
  <si>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</si>
  <si>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</si>
  <si>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</si>
  <si>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</si>
  <si>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</si>
  <si>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</si>
  <si>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</si>
  <si>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</si>
  <si>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</si>
  <si>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</si>
  <si>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</si>
  <si>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</si>
  <si>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</si>
  <si>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</si>
  <si>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</si>
  <si>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</si>
  <si>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</si>
  <si>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</si>
  <si>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</si>
  <si>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</si>
  <si>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</si>
  <si>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</si>
  <si>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</si>
  <si>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</si>
  <si>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</si>
  <si>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</si>
  <si>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</si>
  <si>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</si>
  <si>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</si>
  <si>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</si>
  <si>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</si>
  <si>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</si>
  <si>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</si>
  <si>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</si>
  <si>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</si>
  <si>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</si>
  <si>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</si>
  <si>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</si>
  <si>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</si>
  <si>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</si>
  <si>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</si>
  <si>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</si>
  <si>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</si>
  <si>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</si>
  <si>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</si>
  <si>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</si>
  <si>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</si>
  <si>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</si>
  <si>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</si>
  <si>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</si>
  <si>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</si>
  <si>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</si>
  <si>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</si>
  <si>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</si>
  <si>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</si>
  <si>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</si>
  <si>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</si>
  <si>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</si>
  <si>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</si>
  <si>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</si>
  <si>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</si>
  <si>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</si>
  <si>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</si>
  <si>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</si>
  <si>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</si>
  <si>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</si>
  <si>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</si>
  <si>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</si>
  <si>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</si>
  <si>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</si>
  <si>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</si>
  <si>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</si>
  <si>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</si>
  <si>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</si>
  <si>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</si>
  <si>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</si>
  <si>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</si>
  <si>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</si>
  <si>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</si>
  <si>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</si>
  <si>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</si>
  <si>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</si>
  <si>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</si>
  <si>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</si>
  <si>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</si>
  <si>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</si>
  <si>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</si>
  <si>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</si>
  <si>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</si>
  <si>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</si>
  <si>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</si>
  <si>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</si>
  <si>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</si>
  <si>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</si>
  <si>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</si>
  <si>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</si>
  <si>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</si>
  <si>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</si>
  <si>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</si>
  <si>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</si>
  <si>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</si>
  <si>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</si>
  <si>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</si>
  <si>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</si>
  <si>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</si>
  <si>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</si>
  <si>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</si>
  <si>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</si>
  <si>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</si>
  <si>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</si>
  <si>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</si>
  <si>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</si>
  <si>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</si>
  <si>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</si>
  <si>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</si>
  <si>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</si>
  <si>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</si>
  <si>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</si>
  <si>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</si>
  <si>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</si>
  <si>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</si>
  <si>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</si>
  <si>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</si>
  <si>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</si>
  <si>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</si>
  <si>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</si>
  <si>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</si>
  <si>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</si>
  <si>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</si>
  <si>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</si>
  <si>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</si>
  <si>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</si>
  <si>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</si>
  <si>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</si>
  <si>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</si>
  <si>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</si>
  <si>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</si>
  <si>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</si>
  <si>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</si>
  <si>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</si>
  <si>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</si>
  <si>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</si>
  <si>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</si>
  <si>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</si>
  <si>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</si>
  <si>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</si>
  <si>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</si>
  <si>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</si>
  <si>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</si>
  <si>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</si>
  <si>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</si>
  <si>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</si>
  <si>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</si>
  <si>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</si>
  <si>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</si>
  <si>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</si>
  <si>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</si>
  <si>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</si>
  <si>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</si>
  <si>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</si>
  <si>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</si>
  <si>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</si>
  <si>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</si>
  <si>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</si>
  <si>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</si>
  <si>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</si>
  <si>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</si>
  <si>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</si>
  <si>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</si>
  <si>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</si>
  <si>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</si>
  <si>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</si>
  <si>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</si>
  <si>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</si>
  <si>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</si>
  <si>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</si>
  <si>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</si>
  <si>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</si>
  <si>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</si>
  <si>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</si>
  <si>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</si>
  <si>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</si>
  <si>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</si>
  <si>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</si>
  <si>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</si>
  <si>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</si>
  <si>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</si>
  <si>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</si>
  <si>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</si>
  <si>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</si>
  <si>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</si>
  <si>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</si>
  <si>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</si>
  <si>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</si>
  <si>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</si>
  <si>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</si>
  <si>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</si>
  <si>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</si>
  <si>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</si>
  <si>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</si>
  <si>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</si>
  <si>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</si>
  <si>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</si>
  <si>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</si>
  <si>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</si>
  <si>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</si>
  <si>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</si>
  <si>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</si>
  <si>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</si>
  <si>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</si>
  <si>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</si>
  <si>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</si>
  <si>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</si>
  <si>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</si>
  <si>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</si>
  <si>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</si>
  <si>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</si>
  <si>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</si>
  <si>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</si>
  <si>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</si>
  <si>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</si>
  <si>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</si>
  <si>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</si>
  <si>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</si>
  <si>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</si>
  <si>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</si>
  <si>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</si>
  <si>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</si>
  <si>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</si>
  <si>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</si>
  <si>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</si>
  <si>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</si>
  <si>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</si>
  <si>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</si>
  <si>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</si>
  <si>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</si>
  <si>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</si>
  <si>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</si>
  <si>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</si>
  <si>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</si>
  <si>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</si>
  <si>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</si>
  <si>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</si>
  <si>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</si>
  <si>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</si>
  <si>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</si>
  <si>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</si>
  <si>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</si>
  <si>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</si>
  <si>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</si>
  <si>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</si>
  <si>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</si>
  <si>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</si>
  <si>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</si>
  <si>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</si>
  <si>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</si>
  <si>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</si>
  <si>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</si>
  <si>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</si>
  <si>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</si>
  <si>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</si>
  <si>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</si>
  <si>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</si>
  <si>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</si>
  <si>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</si>
  <si>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</si>
  <si>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</si>
  <si>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</si>
  <si>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</si>
  <si>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</si>
  <si>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</si>
  <si>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</si>
  <si>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</si>
  <si>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</si>
  <si>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</si>
  <si>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</si>
  <si>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</si>
  <si>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</si>
  <si>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</si>
  <si>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</si>
  <si>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</si>
  <si>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</si>
  <si>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</si>
  <si>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</si>
  <si>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</si>
  <si>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</si>
  <si>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</si>
  <si>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</si>
  <si>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</si>
  <si>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</si>
  <si>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</si>
  <si>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</si>
  <si>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</si>
  <si>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</si>
  <si>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</si>
  <si>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</si>
  <si>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</si>
  <si>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</si>
  <si>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</si>
  <si>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</si>
  <si>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</si>
  <si>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</si>
  <si>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</si>
  <si>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</si>
  <si>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</si>
  <si>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</si>
  <si>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</si>
  <si>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</si>
  <si>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</si>
  <si>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</si>
  <si>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</si>
  <si>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</si>
  <si>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</si>
  <si>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</si>
  <si>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</si>
  <si>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</si>
  <si>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</si>
  <si>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</si>
  <si>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</si>
  <si>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</si>
  <si>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</si>
  <si>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</si>
  <si>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</si>
  <si>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</si>
  <si>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</si>
  <si>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</si>
  <si>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</si>
  <si>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</si>
  <si>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</si>
  <si>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</si>
  <si>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</si>
  <si>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</si>
  <si>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</si>
  <si>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</si>
  <si>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</si>
  <si>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</si>
  <si>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</si>
  <si>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</si>
  <si>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</si>
  <si>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</si>
  <si>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</si>
  <si>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</si>
  <si>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</si>
  <si>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</si>
  <si>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</si>
  <si>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</si>
  <si>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</si>
  <si>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</si>
  <si>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</si>
  <si>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</si>
  <si>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</si>
  <si>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</si>
  <si>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</si>
  <si>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</si>
  <si>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</si>
  <si>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</si>
  <si>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</si>
  <si>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</si>
  <si>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</si>
  <si>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</si>
  <si>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</si>
  <si>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</si>
  <si>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</si>
  <si>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</si>
  <si>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</si>
  <si>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</si>
  <si>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</si>
  <si>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</si>
  <si>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</si>
  <si>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</si>
  <si>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</si>
  <si>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</si>
  <si>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</si>
  <si>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</si>
  <si>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</si>
  <si>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</si>
  <si>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</si>
  <si>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</si>
  <si>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</si>
  <si>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</si>
  <si>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</si>
  <si>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</si>
  <si>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</si>
  <si>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</si>
  <si>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</si>
  <si>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</si>
  <si>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</si>
  <si>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</si>
  <si>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</si>
  <si>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</si>
  <si>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</si>
  <si>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</si>
  <si>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</si>
  <si>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</si>
  <si>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</si>
  <si>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</si>
  <si>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</si>
  <si>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</si>
  <si>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</si>
  <si>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</si>
  <si>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</si>
  <si>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</si>
  <si>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</si>
  <si>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</si>
  <si>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</si>
  <si>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</si>
  <si>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</si>
  <si>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</si>
  <si>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</si>
  <si>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</si>
  <si>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</si>
  <si>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</si>
  <si>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</si>
  <si>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</si>
  <si>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</si>
  <si>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</si>
  <si>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</si>
  <si>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</si>
  <si>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</si>
  <si>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</si>
  <si>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</si>
  <si>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</si>
  <si>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</si>
  <si>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</si>
  <si>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</si>
  <si>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</si>
  <si>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</si>
  <si>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</si>
  <si>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</si>
  <si>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</si>
  <si>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</si>
  <si>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</si>
  <si>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</si>
  <si>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</si>
  <si>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</si>
  <si>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</si>
  <si>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</si>
  <si>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</si>
  <si>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</si>
  <si>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</si>
  <si>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</si>
  <si>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</si>
  <si>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</si>
  <si>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</si>
  <si>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</si>
  <si>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</si>
  <si>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</si>
  <si>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</si>
  <si>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</si>
  <si>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</si>
  <si>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</si>
  <si>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</si>
  <si>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</si>
  <si>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</si>
  <si>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</si>
  <si>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</si>
  <si>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</si>
  <si>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</si>
  <si>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</si>
  <si>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</si>
  <si>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</si>
  <si>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</si>
  <si>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</si>
  <si>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</si>
  <si>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</si>
  <si>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</si>
  <si>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</si>
  <si>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</si>
  <si>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</si>
  <si>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</si>
  <si>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</si>
  <si>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</si>
  <si>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</si>
  <si>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</si>
  <si>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</si>
  <si>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</si>
  <si>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</si>
  <si>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</si>
  <si>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</si>
  <si>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</si>
  <si>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</si>
  <si>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</si>
  <si>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</si>
  <si>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</si>
  <si>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</si>
  <si>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</si>
  <si>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</si>
  <si>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</si>
  <si>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</si>
  <si>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</si>
  <si>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</si>
  <si>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</si>
  <si>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</si>
  <si>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</si>
  <si>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</si>
  <si>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</si>
  <si>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</si>
  <si>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</si>
  <si>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</si>
  <si>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</si>
  <si>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</si>
  <si>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</si>
  <si>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</si>
  <si>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</si>
  <si>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</si>
  <si>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</si>
  <si>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</si>
  <si>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</si>
  <si>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</si>
  <si>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</si>
  <si>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</si>
  <si>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</si>
  <si>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</si>
  <si>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</si>
  <si>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</si>
  <si>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</si>
  <si>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</si>
  <si>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</si>
  <si>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</si>
  <si>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</si>
  <si>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</si>
  <si>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</si>
  <si>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</si>
  <si>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</si>
  <si>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</si>
  <si>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</si>
  <si>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</si>
  <si>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</si>
  <si>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</si>
  <si>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</si>
  <si>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</si>
  <si>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</si>
  <si>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</si>
  <si>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</si>
  <si>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</si>
  <si>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</si>
  <si>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</si>
  <si>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</si>
  <si>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</si>
  <si>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</si>
  <si>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</si>
  <si>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</si>
  <si>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</si>
  <si>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</si>
  <si>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</si>
  <si>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</si>
  <si>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</si>
  <si>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</si>
  <si>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</si>
  <si>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</si>
  <si>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</si>
  <si>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</si>
  <si>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</si>
  <si>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</si>
  <si>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</si>
  <si>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</si>
  <si>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</si>
  <si>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</si>
  <si>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</si>
  <si>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</si>
  <si>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</si>
  <si>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</si>
  <si>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</si>
  <si>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</si>
  <si>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</si>
  <si>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</si>
  <si>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</si>
  <si>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</si>
  <si>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</si>
  <si>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</si>
  <si>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</si>
  <si>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</si>
  <si>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</si>
  <si>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</si>
  <si>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</si>
  <si>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</si>
  <si>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</si>
  <si>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</si>
  <si>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</si>
  <si>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</si>
  <si>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</si>
  <si>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</si>
  <si>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</si>
  <si>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</si>
  <si>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</si>
  <si>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</si>
  <si>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</si>
  <si>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</si>
  <si>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</si>
  <si>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</si>
  <si>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</si>
  <si>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</si>
  <si>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</si>
  <si>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</si>
  <si>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</si>
  <si>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</si>
  <si>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</si>
  <si>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</si>
  <si>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</si>
  <si>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</si>
  <si>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</si>
  <si>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</si>
  <si>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</si>
  <si>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</si>
  <si>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</si>
  <si>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</si>
  <si>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</si>
  <si>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</si>
  <si>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</si>
  <si>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</si>
  <si>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</si>
  <si>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</si>
  <si>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</si>
  <si>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</si>
  <si>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</si>
  <si>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</si>
  <si>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</si>
  <si>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</si>
  <si>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</si>
  <si>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</si>
  <si>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</si>
  <si>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</si>
  <si>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</si>
  <si>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</si>
  <si>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</si>
  <si>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</si>
  <si>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</si>
  <si>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</si>
  <si>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</si>
  <si>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</si>
  <si>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</si>
  <si>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</si>
  <si>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</si>
  <si>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</si>
  <si>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</si>
  <si>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</si>
  <si>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</si>
  <si>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</si>
  <si>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</si>
  <si>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</si>
  <si>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</si>
  <si>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</si>
  <si>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</si>
  <si>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</si>
  <si>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</si>
  <si>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</si>
  <si>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</si>
  <si>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</si>
  <si>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</si>
  <si>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</si>
  <si>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</si>
  <si>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</si>
  <si>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</si>
  <si>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</si>
  <si>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</si>
  <si>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</si>
  <si>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</si>
  <si>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</si>
  <si>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</si>
  <si>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</si>
  <si>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</si>
  <si>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</si>
  <si>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</si>
  <si>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</si>
  <si>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</si>
  <si>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</si>
  <si>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</si>
  <si>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</si>
  <si>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</si>
  <si>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</si>
  <si>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</si>
  <si>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</si>
  <si>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</si>
  <si>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</si>
  <si>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</si>
  <si>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</si>
  <si>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</si>
  <si>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</si>
  <si>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</si>
  <si>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</si>
  <si>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</si>
  <si>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</si>
  <si>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</si>
  <si>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</si>
  <si>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</si>
  <si>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</si>
  <si>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</si>
  <si>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</si>
  <si>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</si>
  <si>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</si>
  <si>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</si>
  <si>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</si>
  <si>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</si>
  <si>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</si>
  <si>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</si>
  <si>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</si>
  <si>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</si>
  <si>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</si>
  <si>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</si>
  <si>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</si>
  <si>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</si>
  <si>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</si>
  <si>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</si>
  <si>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</si>
  <si>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</si>
  <si>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</si>
  <si>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</si>
  <si>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</si>
  <si>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</si>
  <si>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</si>
  <si>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</si>
  <si>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</si>
  <si>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</si>
  <si>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</si>
  <si>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</si>
  <si>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</si>
  <si>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</si>
  <si>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</si>
  <si>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</si>
  <si>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</si>
  <si>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</si>
  <si>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</si>
  <si>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</si>
  <si>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</si>
  <si>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</si>
  <si>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</si>
  <si>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</si>
  <si>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</si>
  <si>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</si>
  <si>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</si>
  <si>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</si>
  <si>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</si>
  <si>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</si>
  <si>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</si>
  <si>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</si>
  <si>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</si>
  <si>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</si>
  <si>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</si>
  <si>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</si>
  <si>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</si>
  <si>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</si>
  <si>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</si>
  <si>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</si>
  <si>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</si>
  <si>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</si>
  <si>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</si>
  <si>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</si>
  <si>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</si>
  <si>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</si>
  <si>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</si>
  <si>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</si>
  <si>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</si>
  <si>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</si>
  <si>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</si>
  <si>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</si>
  <si>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</si>
  <si>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</si>
  <si>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</si>
  <si>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</si>
  <si>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</si>
  <si>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</si>
  <si>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</si>
  <si>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</si>
  <si>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</si>
  <si>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</si>
  <si>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</si>
  <si>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</si>
  <si>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</si>
  <si>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</si>
  <si>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</si>
  <si>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</si>
  <si>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</si>
  <si>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</si>
  <si>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</si>
  <si>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</si>
  <si>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</si>
  <si>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</si>
  <si>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</si>
  <si>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</si>
  <si>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</si>
  <si>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</si>
  <si>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</si>
  <si>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</si>
  <si>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</si>
  <si>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</si>
  <si>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</si>
  <si>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</si>
  <si>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</si>
  <si>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</si>
  <si>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</si>
  <si>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</si>
  <si>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</si>
  <si>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</si>
  <si>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</si>
  <si>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</si>
  <si>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</si>
  <si>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</si>
  <si>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</si>
  <si>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</si>
  <si>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</si>
  <si>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</si>
  <si>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</si>
  <si>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</si>
  <si>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</si>
  <si>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</si>
  <si>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</si>
  <si>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</si>
  <si>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</si>
  <si>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</si>
  <si>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</si>
  <si>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</si>
  <si>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</si>
  <si>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</si>
  <si>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</si>
  <si>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</si>
  <si>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</si>
  <si>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</si>
  <si>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</si>
  <si>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</si>
  <si>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</si>
  <si>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</si>
  <si>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</si>
  <si>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</si>
  <si>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</si>
  <si>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</si>
  <si>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</si>
  <si>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</si>
  <si>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</si>
  <si>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</si>
  <si>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</si>
  <si>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</si>
  <si>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</si>
  <si>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</si>
  <si>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</si>
  <si>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</si>
  <si>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</si>
  <si>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</si>
  <si>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</si>
  <si>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</si>
  <si>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</si>
  <si>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</si>
  <si>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</si>
  <si>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</si>
  <si>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</si>
  <si>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</si>
  <si>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</si>
  <si>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</si>
  <si>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</si>
  <si>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</si>
  <si>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</si>
  <si>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</si>
  <si>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</si>
  <si>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</si>
  <si>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</si>
  <si>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</si>
  <si>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</si>
  <si>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</si>
  <si>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</si>
  <si>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</si>
  <si>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</si>
  <si>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</si>
  <si>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</si>
  <si>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</si>
  <si>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</si>
  <si>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</si>
  <si>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</si>
  <si>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</si>
  <si>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</si>
  <si>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</si>
  <si>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</si>
  <si>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</si>
  <si>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</si>
  <si>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</si>
  <si>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</si>
  <si>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</si>
  <si>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</si>
  <si>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</si>
  <si>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</si>
  <si>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</si>
  <si>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</si>
  <si>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</si>
  <si>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</si>
  <si>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</si>
  <si>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</si>
  <si>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</si>
  <si>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</si>
  <si>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</si>
  <si>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</si>
  <si>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</si>
  <si>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</si>
  <si>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</si>
  <si>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</si>
  <si>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</si>
  <si>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</si>
  <si>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</si>
  <si>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</si>
  <si>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</si>
  <si>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</si>
  <si>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</si>
  <si>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</si>
  <si>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</si>
  <si>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</si>
  <si>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</si>
  <si>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</si>
  <si>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</si>
  <si>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</si>
  <si>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</si>
  <si>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</si>
  <si>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</si>
  <si>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</si>
  <si>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</si>
  <si>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</si>
  <si>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</si>
  <si>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</si>
  <si>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</si>
  <si>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</si>
  <si>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</si>
  <si>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</si>
  <si>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</si>
  <si>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</si>
  <si>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</si>
  <si>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</si>
  <si>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</si>
  <si>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</si>
  <si>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</si>
  <si>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</si>
  <si>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</si>
  <si>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</si>
  <si>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</si>
  <si>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</si>
  <si>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</si>
  <si>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</si>
  <si>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</si>
  <si>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</si>
  <si>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</si>
  <si>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</si>
  <si>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</si>
  <si>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</si>
  <si>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</si>
  <si>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</si>
  <si>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</si>
  <si>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</si>
  <si>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</si>
  <si>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</si>
  <si>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</si>
  <si>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</si>
  <si>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</si>
  <si>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</si>
  <si>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</si>
  <si>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</si>
  <si>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</si>
  <si>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</si>
  <si>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</si>
  <si>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</si>
  <si>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</si>
  <si>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</si>
  <si>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</si>
  <si>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</si>
  <si>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</si>
  <si>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</si>
  <si>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</si>
  <si>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</si>
  <si>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</si>
  <si>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</si>
  <si>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</si>
  <si>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</si>
  <si>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</si>
  <si>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</si>
  <si>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</si>
  <si>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</si>
  <si>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</si>
  <si>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</si>
  <si>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</si>
  <si>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</si>
  <si>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</si>
  <si>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</si>
  <si>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</si>
  <si>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</si>
  <si>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</si>
  <si>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</si>
  <si>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</si>
  <si>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</si>
  <si>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</si>
  <si>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</si>
  <si>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</si>
  <si>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</si>
  <si>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</si>
  <si>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</si>
  <si>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</si>
  <si>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</si>
  <si>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</si>
  <si>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</si>
  <si>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</si>
  <si>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</si>
  <si>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</si>
  <si>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</si>
  <si>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</si>
  <si>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</si>
  <si>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</si>
  <si>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</si>
  <si>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</si>
  <si>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</si>
  <si>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</si>
  <si>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</si>
  <si>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</si>
  <si>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</si>
  <si>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</si>
  <si>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</si>
  <si>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</si>
  <si>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</si>
  <si>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</si>
  <si>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</si>
  <si>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</si>
  <si>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</si>
  <si>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</si>
  <si>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</si>
  <si>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</si>
  <si>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</si>
  <si>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</si>
  <si>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</si>
  <si>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</si>
  <si>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</si>
  <si>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</si>
  <si>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</si>
  <si>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</si>
  <si>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</si>
  <si>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</si>
  <si>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</si>
  <si>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</si>
  <si>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</si>
  <si>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</si>
  <si>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</si>
  <si>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</si>
  <si>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</si>
  <si>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</si>
  <si>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</si>
  <si>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</si>
  <si>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</si>
  <si>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</si>
  <si>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</si>
  <si>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</si>
  <si>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</si>
  <si>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</si>
  <si>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</si>
  <si>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</si>
  <si>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</si>
  <si>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</si>
  <si>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</si>
  <si>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</si>
  <si>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</si>
  <si>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</si>
  <si>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</si>
  <si>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</si>
  <si>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</si>
  <si>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</si>
  <si>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</si>
  <si>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</si>
  <si>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</si>
  <si>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</si>
  <si>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</si>
  <si>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</si>
  <si>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</si>
  <si>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</si>
  <si>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</si>
  <si>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</si>
  <si>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</si>
  <si>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</si>
  <si>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</si>
  <si>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</si>
  <si>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</si>
  <si>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</si>
  <si>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</si>
  <si>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</si>
  <si>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</si>
  <si>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</si>
  <si>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</si>
  <si>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</si>
  <si>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</si>
  <si>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</si>
  <si>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</si>
  <si>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</si>
  <si>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</si>
  <si>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</si>
  <si>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</si>
  <si>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</si>
  <si>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</si>
  <si>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</si>
  <si>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</si>
  <si>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</si>
  <si>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</si>
  <si>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</si>
  <si>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</si>
  <si>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</si>
  <si>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</si>
  <si>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</si>
  <si>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</si>
  <si>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</si>
  <si>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</si>
  <si>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</si>
  <si>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</si>
  <si>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</si>
  <si>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</si>
  <si>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</si>
  <si>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</si>
  <si>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</si>
  <si>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</si>
  <si>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</si>
  <si>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</si>
  <si>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</si>
  <si>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</si>
  <si>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</si>
  <si>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</si>
  <si>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</si>
  <si>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</si>
  <si>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</si>
  <si>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</si>
  <si>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</si>
  <si>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</si>
  <si>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</si>
  <si>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</si>
  <si>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</si>
  <si>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</si>
  <si>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</si>
  <si>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</si>
  <si>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</si>
  <si>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</si>
  <si>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</si>
  <si>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</si>
  <si>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</si>
  <si>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</si>
  <si>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</si>
  <si>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</si>
  <si>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</si>
  <si>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</si>
  <si>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</si>
  <si>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</si>
  <si>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</si>
  <si>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</si>
  <si>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</si>
  <si>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</si>
  <si>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</si>
  <si>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</si>
  <si>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</si>
  <si>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</si>
  <si>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</si>
  <si>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</si>
  <si>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</si>
  <si>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</si>
  <si>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</si>
  <si>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</si>
  <si>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</si>
  <si>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</si>
  <si>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</si>
  <si>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</si>
  <si>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</si>
  <si>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</si>
  <si>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</si>
  <si>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</si>
  <si>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</si>
  <si>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</si>
  <si>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</si>
  <si>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</si>
  <si>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</si>
  <si>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</si>
  <si>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</si>
  <si>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</si>
  <si>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</si>
  <si>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</si>
  <si>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</si>
  <si>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</si>
  <si>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</si>
  <si>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</si>
  <si>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</si>
  <si>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</si>
  <si>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</si>
  <si>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</si>
  <si>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</si>
  <si>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</si>
  <si>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</si>
  <si>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</si>
  <si>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</si>
  <si>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</si>
  <si>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</si>
  <si>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</si>
  <si>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</si>
  <si>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</si>
  <si>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</si>
  <si>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</si>
  <si>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</si>
  <si>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</si>
  <si>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</si>
  <si>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</si>
  <si>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</si>
  <si>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</si>
  <si>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</si>
  <si>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</si>
  <si>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</si>
  <si>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</si>
  <si>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</si>
  <si>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</si>
  <si>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</si>
  <si>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</si>
  <si>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</si>
  <si>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</si>
  <si>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</si>
  <si>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</si>
  <si>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</si>
  <si>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</si>
  <si>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</si>
  <si>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</si>
  <si>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</si>
  <si>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</si>
  <si>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</si>
  <si>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</si>
  <si>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</si>
  <si>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</si>
  <si>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</si>
  <si>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</si>
  <si>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</si>
  <si>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</si>
  <si>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</si>
  <si>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</si>
  <si>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</si>
  <si>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</si>
  <si>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</si>
  <si>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</si>
  <si>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</si>
  <si>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</si>
  <si>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</si>
  <si>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</si>
  <si>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</si>
  <si>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</si>
  <si>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</si>
  <si>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</si>
  <si>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</si>
  <si>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</si>
  <si>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</si>
  <si>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</si>
  <si>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</si>
  <si>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</si>
  <si>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</si>
  <si>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</si>
  <si>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</si>
  <si>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</si>
  <si>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</si>
  <si>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</si>
  <si>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</si>
  <si>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</si>
  <si>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</si>
  <si>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</si>
  <si>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</si>
  <si>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</si>
  <si>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</si>
  <si>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</si>
  <si>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</si>
  <si>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</si>
  <si>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</si>
  <si>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</si>
  <si>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</si>
  <si>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</si>
  <si>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</si>
  <si>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</si>
  <si>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</si>
  <si>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</si>
  <si>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</si>
  <si>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</si>
  <si>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</si>
  <si>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</si>
  <si>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</si>
  <si>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</si>
  <si>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</si>
  <si>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</si>
  <si>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</si>
  <si>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</si>
  <si>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</si>
  <si>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</si>
  <si>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</si>
  <si>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</si>
  <si>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</si>
  <si>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</si>
  <si>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</si>
  <si>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</si>
  <si>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</si>
  <si>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</si>
  <si>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</si>
  <si>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</si>
  <si>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</si>
  <si>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</si>
  <si>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</si>
  <si>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</si>
  <si>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</si>
  <si>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</si>
  <si>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</si>
  <si>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</si>
  <si>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</si>
  <si>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</si>
  <si>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</si>
  <si>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</si>
  <si>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</si>
  <si>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</si>
  <si>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</si>
  <si>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</si>
  <si>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</si>
  <si>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</si>
  <si>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</si>
  <si>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</si>
  <si>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</si>
  <si>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</si>
  <si>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</si>
  <si>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</si>
  <si>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</si>
  <si>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</si>
  <si>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</si>
  <si>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</si>
  <si>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</si>
  <si>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</si>
  <si>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</si>
  <si>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</si>
  <si>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</si>
  <si>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</si>
  <si>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</si>
  <si>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</si>
  <si>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</si>
  <si>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</si>
  <si>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</si>
  <si>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</si>
  <si>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</si>
  <si>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</si>
  <si>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</si>
  <si>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</si>
  <si>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</si>
  <si>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</si>
  <si>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</si>
  <si>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</si>
  <si>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</si>
  <si>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</si>
  <si>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</si>
  <si>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</si>
  <si>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</si>
  <si>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</si>
  <si>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</si>
  <si>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</si>
  <si>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</si>
  <si>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</si>
  <si>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</si>
  <si>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</si>
  <si>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</si>
  <si>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</si>
  <si>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</si>
  <si>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</si>
  <si>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</si>
  <si>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</si>
  <si>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</si>
  <si>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</si>
  <si>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</si>
  <si>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</si>
  <si>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</si>
  <si>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</si>
  <si>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</si>
  <si>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</si>
  <si>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</si>
  <si>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</si>
  <si>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</si>
  <si>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</si>
  <si>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</si>
  <si>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</si>
  <si>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</si>
  <si>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</si>
  <si>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</si>
  <si>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</si>
  <si>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</si>
  <si>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</si>
  <si>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</si>
  <si>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</si>
  <si>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</si>
  <si>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</si>
  <si>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</si>
  <si>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</si>
  <si>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</si>
  <si>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</si>
  <si>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</si>
  <si>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</si>
  <si>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</si>
  <si>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</si>
  <si>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</si>
  <si>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</si>
  <si>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</si>
  <si>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</si>
  <si>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</si>
  <si>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</si>
  <si>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</si>
  <si>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</si>
  <si>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</si>
  <si>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</si>
  <si>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</si>
  <si>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</si>
  <si>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</si>
  <si>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</si>
  <si>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</si>
  <si>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</si>
  <si>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</si>
  <si>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</si>
  <si>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</si>
  <si>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</si>
  <si>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</si>
  <si>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</si>
  <si>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</si>
  <si>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</si>
  <si>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</si>
  <si>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</si>
  <si>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</si>
  <si>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</si>
  <si>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</si>
  <si>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</si>
  <si>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</si>
  <si>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</si>
  <si>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</si>
  <si>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</si>
  <si>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</si>
  <si>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</si>
  <si>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</si>
  <si>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</si>
  <si>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</si>
  <si>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</si>
  <si>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</si>
  <si>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</si>
  <si>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</si>
  <si>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</si>
  <si>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</si>
  <si>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</si>
  <si>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</si>
  <si>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</si>
  <si>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</si>
  <si>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</si>
  <si>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</si>
  <si>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</si>
  <si>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</si>
  <si>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</si>
  <si>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</si>
  <si>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</si>
  <si>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</si>
  <si>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</si>
  <si>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</si>
  <si>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</si>
  <si>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</si>
  <si>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</si>
  <si>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</si>
  <si>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</si>
  <si>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</si>
  <si>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</si>
  <si>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</si>
  <si>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</si>
  <si>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</si>
  <si>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</si>
  <si>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</si>
  <si>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</si>
  <si>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</si>
  <si>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</si>
  <si>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</si>
  <si>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</si>
  <si>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</si>
  <si>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</si>
  <si>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</si>
  <si>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</si>
  <si>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</si>
  <si>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</si>
  <si>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</si>
  <si>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</si>
  <si>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</si>
  <si>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</si>
  <si>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</si>
  <si>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</si>
  <si>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</si>
  <si>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</si>
  <si>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</si>
  <si>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</si>
  <si>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</si>
  <si>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</si>
  <si>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</si>
  <si>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</si>
  <si>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</si>
  <si>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</si>
  <si>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</si>
  <si>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</si>
  <si>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</si>
  <si>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</si>
  <si>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</si>
  <si>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</si>
  <si>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</si>
  <si>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</si>
  <si>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</si>
  <si>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</si>
  <si>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</si>
  <si>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</si>
  <si>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</si>
  <si>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</si>
  <si>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</si>
  <si>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</si>
  <si>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</si>
  <si>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</si>
  <si>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</si>
  <si>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</si>
  <si>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</si>
  <si>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</si>
  <si>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</si>
  <si>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</si>
  <si>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</si>
  <si>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</si>
  <si>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</si>
  <si>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</si>
  <si>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</si>
  <si>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</si>
  <si>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</si>
  <si>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</si>
  <si>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</si>
  <si>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</si>
  <si>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</si>
  <si>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</si>
  <si>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</si>
  <si>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</si>
  <si>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</si>
  <si>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</si>
  <si>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</si>
  <si>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</si>
  <si>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</si>
  <si>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</si>
  <si>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</si>
  <si>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</si>
  <si>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</si>
  <si>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</si>
  <si>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</si>
  <si>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</si>
  <si>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</si>
  <si>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</si>
  <si>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</si>
  <si>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</si>
  <si>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</si>
  <si>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</si>
  <si>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</si>
  <si>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</si>
  <si>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</si>
  <si>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</si>
  <si>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</si>
  <si>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</si>
  <si>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</si>
  <si>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</si>
  <si>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</si>
  <si>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</si>
  <si>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</si>
  <si>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</si>
  <si>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</si>
  <si>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</si>
  <si>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</si>
  <si>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</si>
  <si>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</si>
  <si>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</si>
  <si>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</si>
  <si>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</si>
  <si>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</si>
  <si>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</si>
  <si>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</si>
  <si>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</si>
  <si>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</si>
  <si>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</si>
  <si>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</si>
  <si>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</si>
  <si>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</si>
  <si>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</si>
  <si>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</si>
  <si>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</si>
  <si>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</si>
  <si>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</si>
  <si>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</si>
  <si>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</si>
  <si>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</si>
  <si>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</si>
  <si>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</si>
  <si>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</si>
  <si>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</si>
  <si>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</si>
  <si>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</si>
  <si>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</si>
  <si>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</si>
  <si>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</si>
  <si>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</si>
  <si>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</si>
  <si>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</si>
  <si>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</si>
  <si>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</si>
  <si>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</si>
  <si>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</si>
  <si>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</si>
  <si>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</si>
  <si>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</si>
  <si>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</si>
  <si>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</si>
  <si>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</si>
  <si>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</si>
  <si>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</si>
  <si>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</si>
  <si>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</si>
  <si>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</si>
  <si>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</si>
  <si>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</si>
  <si>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</si>
  <si>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</si>
  <si>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</si>
  <si>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</si>
  <si>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</si>
  <si>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</si>
  <si>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</si>
  <si>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</si>
  <si>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</si>
  <si>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</si>
  <si>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</si>
  <si>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</si>
  <si>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</si>
  <si>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</si>
  <si>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</si>
  <si>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</si>
  <si>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</si>
  <si>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</si>
  <si>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</si>
  <si>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</si>
  <si>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</si>
  <si>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</si>
  <si>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</si>
  <si>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</si>
  <si>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</si>
  <si>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</si>
  <si>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</si>
  <si>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</si>
  <si>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</si>
  <si>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</si>
  <si>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</si>
  <si>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</si>
  <si>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</si>
  <si>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</si>
  <si>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</si>
  <si>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</si>
  <si>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</si>
  <si>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</si>
  <si>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</si>
  <si>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</si>
  <si>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</si>
  <si>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</si>
  <si>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</si>
  <si>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</si>
  <si>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</si>
  <si>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</si>
  <si>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</si>
  <si>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</si>
  <si>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</si>
  <si>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</si>
  <si>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</si>
  <si>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</si>
  <si>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</si>
  <si>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</si>
  <si>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</si>
  <si>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</si>
  <si>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</si>
  <si>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</si>
  <si>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</si>
  <si>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</si>
  <si>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</si>
  <si>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</si>
  <si>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</si>
  <si>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</si>
  <si>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</si>
  <si>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</si>
  <si>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</si>
  <si>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</si>
  <si>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</si>
  <si>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</si>
  <si>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</si>
  <si>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</si>
  <si>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</si>
  <si>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</si>
  <si>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</si>
  <si>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</si>
  <si>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</si>
  <si>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</si>
  <si>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</si>
  <si>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</si>
  <si>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</si>
  <si>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</si>
  <si>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</si>
  <si>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</si>
  <si>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</si>
  <si>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</si>
  <si>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</si>
  <si>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</si>
  <si>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</si>
  <si>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</si>
  <si>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</si>
  <si>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</si>
  <si>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</si>
  <si>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</si>
  <si>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</si>
  <si>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</si>
  <si>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</si>
  <si>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</si>
  <si>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</si>
  <si>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</si>
  <si>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</si>
  <si>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</si>
  <si>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</si>
  <si>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</si>
  <si>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</si>
  <si>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</si>
  <si>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</si>
  <si>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</si>
  <si>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</si>
  <si>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</si>
  <si>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</si>
  <si>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</si>
  <si>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</si>
  <si>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</si>
  <si>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</si>
  <si>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</si>
  <si>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</si>
  <si>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</si>
  <si>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</si>
  <si>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</si>
  <si>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</si>
  <si>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</si>
  <si>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</si>
  <si>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</si>
  <si>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</si>
  <si>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</si>
  <si>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</si>
  <si>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</si>
  <si>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</si>
  <si>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</si>
  <si>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</si>
  <si>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</si>
  <si>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</si>
  <si>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</si>
  <si>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</si>
  <si>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</si>
  <si>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</si>
  <si>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</si>
  <si>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</si>
  <si>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</si>
  <si>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</si>
  <si>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</si>
  <si>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</si>
  <si>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</si>
  <si>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</si>
  <si>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</si>
  <si>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</si>
  <si>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</si>
  <si>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</si>
  <si>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</si>
  <si>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</si>
  <si>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</si>
  <si>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</si>
  <si>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</si>
  <si>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</si>
  <si>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</si>
  <si>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</si>
  <si>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</si>
  <si>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</si>
  <si>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</si>
  <si>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</si>
  <si>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</si>
  <si>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</si>
  <si>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</si>
  <si>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</si>
  <si>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</si>
  <si>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</si>
  <si>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</si>
  <si>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</si>
  <si>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</si>
  <si>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</si>
  <si>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</si>
  <si>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</si>
  <si>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</si>
  <si>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</si>
  <si>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</si>
  <si>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</si>
  <si>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</si>
  <si>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</si>
  <si>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</si>
  <si>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</si>
  <si>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</si>
  <si>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</si>
  <si>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</si>
  <si>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</si>
  <si>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</si>
  <si>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</si>
  <si>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</si>
  <si>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</si>
  <si>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</si>
  <si>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</si>
  <si>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</si>
  <si>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</si>
  <si>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</si>
  <si>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</si>
  <si>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</si>
  <si>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</si>
  <si>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</si>
  <si>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</si>
  <si>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</si>
  <si>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</si>
  <si>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</si>
  <si>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</si>
  <si>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</si>
  <si>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</si>
  <si>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</si>
  <si>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</si>
  <si>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</si>
  <si>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</si>
  <si>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</si>
  <si>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</si>
  <si>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</si>
  <si>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</si>
  <si>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</si>
  <si>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</si>
  <si>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</si>
  <si>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</si>
  <si>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</si>
  <si>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</si>
  <si>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</si>
  <si>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</si>
  <si>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</si>
  <si>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</si>
  <si>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</si>
  <si>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</si>
  <si>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</si>
  <si>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</si>
  <si>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</si>
  <si>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</si>
  <si>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</si>
  <si>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</si>
  <si>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</si>
  <si>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</si>
  <si>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</si>
  <si>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</si>
  <si>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</si>
  <si>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</si>
  <si>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</si>
  <si>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</si>
  <si>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</si>
  <si>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</si>
  <si>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</si>
  <si>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</si>
  <si>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</si>
  <si>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</si>
  <si>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</si>
  <si>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</si>
  <si>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</si>
  <si>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</si>
  <si>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</si>
  <si>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</si>
  <si>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</si>
  <si>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</si>
  <si>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</si>
  <si>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</si>
  <si>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</si>
  <si>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</si>
  <si>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</si>
  <si>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</si>
  <si>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</si>
  <si>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</si>
  <si>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</si>
  <si>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</si>
  <si>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</si>
  <si>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</si>
  <si>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</si>
  <si>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</si>
  <si>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</si>
  <si>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</si>
  <si>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</si>
  <si>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</si>
  <si>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</si>
  <si>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</si>
  <si>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</si>
  <si>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</si>
  <si>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</si>
  <si>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</si>
  <si>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</si>
  <si>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</si>
  <si>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</si>
  <si>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</si>
  <si>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</si>
  <si>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</si>
  <si>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</si>
  <si>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</si>
  <si>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</si>
  <si>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</si>
  <si>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</si>
  <si>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</si>
  <si>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</si>
  <si>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</si>
  <si>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</si>
  <si>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</si>
  <si>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</si>
  <si>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</si>
  <si>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</si>
  <si>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</si>
  <si>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</si>
  <si>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</si>
  <si>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</si>
  <si>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</si>
  <si>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</si>
  <si>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</si>
  <si>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</si>
  <si>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</si>
  <si>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</si>
  <si>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</si>
  <si>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</si>
  <si>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</si>
  <si>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</si>
  <si>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</si>
  <si>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</si>
  <si>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</si>
  <si>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</si>
  <si>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</si>
  <si>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</si>
  <si>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</si>
  <si>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</si>
  <si>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</si>
  <si>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</si>
  <si>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</si>
  <si>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</si>
  <si>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</si>
  <si>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</si>
  <si>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</si>
  <si>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</si>
  <si>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</si>
  <si>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</si>
  <si>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</si>
  <si>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</si>
  <si>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</si>
  <si>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</si>
  <si>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</si>
  <si>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</si>
  <si>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</si>
  <si>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</si>
  <si>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</si>
  <si>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</si>
  <si>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</si>
  <si>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</si>
  <si>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</si>
  <si>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</si>
  <si>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</si>
  <si>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</si>
  <si>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</si>
  <si>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</si>
  <si>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</si>
  <si>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</si>
  <si>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</si>
  <si>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</si>
  <si>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</si>
  <si>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</si>
  <si>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</si>
  <si>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</si>
  <si>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</si>
  <si>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</si>
  <si>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</si>
  <si>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</si>
  <si>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</si>
  <si>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</si>
  <si>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</si>
  <si>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</si>
  <si>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</si>
  <si>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</si>
  <si>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</si>
  <si>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</si>
  <si>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</si>
  <si>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</si>
  <si>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</si>
  <si>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</si>
  <si>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</si>
  <si>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</si>
  <si>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</si>
  <si>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</si>
  <si>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</si>
  <si>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</si>
  <si>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</si>
  <si>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</si>
  <si>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</si>
  <si>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</si>
  <si>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</si>
  <si>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</si>
  <si>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</si>
  <si>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</si>
  <si>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</si>
  <si>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</si>
  <si>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</si>
  <si>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</si>
  <si>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</si>
  <si>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</si>
  <si>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</si>
  <si>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</si>
  <si>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</si>
  <si>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</si>
  <si>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</si>
  <si>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</si>
  <si>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</si>
  <si>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</si>
  <si>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</si>
  <si>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</si>
  <si>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</si>
  <si>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</si>
  <si>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</si>
  <si>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</si>
  <si>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</si>
  <si>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</si>
  <si>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</si>
  <si>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</si>
  <si>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</si>
  <si>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</si>
  <si>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</si>
  <si>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</si>
  <si>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</si>
  <si>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</si>
  <si>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</si>
  <si>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</si>
  <si>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</si>
  <si>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</si>
  <si>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</si>
  <si>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</si>
  <si>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</si>
  <si>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</si>
  <si>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</si>
  <si>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</si>
  <si>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</si>
  <si>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</si>
  <si>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</si>
  <si>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</si>
  <si>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</si>
  <si>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</si>
  <si>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</si>
  <si>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</si>
  <si>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</si>
  <si>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</si>
  <si>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</si>
  <si>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</si>
  <si>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</si>
  <si>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</si>
  <si>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</si>
  <si>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</si>
  <si>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</si>
  <si>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</si>
  <si>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</si>
  <si>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</si>
  <si>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</si>
  <si>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</si>
  <si>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</si>
  <si>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</si>
  <si>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</si>
  <si>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</si>
  <si>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</si>
  <si>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</si>
  <si>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</si>
  <si>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</si>
  <si>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</si>
  <si>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</si>
  <si>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</si>
  <si>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</si>
  <si>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</si>
  <si>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</si>
  <si>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</si>
  <si>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</si>
  <si>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</si>
  <si>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</si>
  <si>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</si>
  <si>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</si>
  <si>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</si>
  <si>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</si>
  <si>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</si>
  <si>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</si>
  <si>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</si>
  <si>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</si>
  <si>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</si>
  <si>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</si>
  <si>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</si>
  <si>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</si>
  <si>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</si>
  <si>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</si>
  <si>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</si>
  <si>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</si>
  <si>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</si>
  <si>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</si>
  <si>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</si>
  <si>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</si>
  <si>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</si>
  <si>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</si>
  <si>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</si>
  <si>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</si>
  <si>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</si>
  <si>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</si>
  <si>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</si>
  <si>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</si>
  <si>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</si>
  <si>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</si>
  <si>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</si>
  <si>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</si>
  <si>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</si>
  <si>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</si>
  <si>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</si>
  <si>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</si>
  <si>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</si>
  <si>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</si>
  <si>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</si>
  <si>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</si>
  <si>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</si>
  <si>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</si>
  <si>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</si>
  <si>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</si>
  <si>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</si>
  <si>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</si>
  <si>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</si>
  <si>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</si>
  <si>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</si>
  <si>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</si>
  <si>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</si>
  <si>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</si>
  <si>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</si>
  <si>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</si>
  <si>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</si>
  <si>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</si>
  <si>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</si>
  <si>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</si>
  <si>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</si>
  <si>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</si>
  <si>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</si>
  <si>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</si>
  <si>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</si>
  <si>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</si>
  <si>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</si>
  <si>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</si>
  <si>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</si>
  <si>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</si>
  <si>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</si>
  <si>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</si>
  <si>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</si>
  <si>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</si>
  <si>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</si>
  <si>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</si>
  <si>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</si>
  <si>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</si>
  <si>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</si>
  <si>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</si>
  <si>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</si>
  <si>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</si>
  <si>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</si>
  <si>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</si>
  <si>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</si>
  <si>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</si>
  <si>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</si>
  <si>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</si>
  <si>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</si>
  <si>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</si>
  <si>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</si>
  <si>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</si>
  <si>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</si>
  <si>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</si>
  <si>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</si>
  <si>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</si>
  <si>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</si>
  <si>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</si>
  <si>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</si>
  <si>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</si>
  <si>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</si>
  <si>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</si>
  <si>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</si>
  <si>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</si>
  <si>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</si>
  <si>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</si>
  <si>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</si>
  <si>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</si>
  <si>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</si>
  <si>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</si>
  <si>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</si>
  <si>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</si>
  <si>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</si>
  <si>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</si>
  <si>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</si>
  <si>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</si>
  <si>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</si>
  <si>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</si>
  <si>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</si>
  <si>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</si>
  <si>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</si>
  <si>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</si>
  <si>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</si>
  <si>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</si>
  <si>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</si>
  <si>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</si>
  <si>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</si>
  <si>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</si>
  <si>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</si>
  <si>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</si>
  <si>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</si>
  <si>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</si>
  <si>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</si>
  <si>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</si>
  <si>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</si>
  <si>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</si>
  <si>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</si>
  <si>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</si>
  <si>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</si>
  <si>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</si>
  <si>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</si>
  <si>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</si>
  <si>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</si>
  <si>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</si>
  <si>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</si>
  <si>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</si>
  <si>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</si>
  <si>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</si>
  <si>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</si>
  <si>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</si>
  <si>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</si>
  <si>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</si>
  <si>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</si>
  <si>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</si>
  <si>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</si>
  <si>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</si>
  <si>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</si>
  <si>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</si>
  <si>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</si>
  <si>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</si>
  <si>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</si>
  <si>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</si>
  <si>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</si>
  <si>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</si>
  <si>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</si>
  <si>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</si>
  <si>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</si>
  <si>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</si>
  <si>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</si>
  <si>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</si>
  <si>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</si>
  <si>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</si>
  <si>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</si>
  <si>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</si>
  <si>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</si>
  <si>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</si>
  <si>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</si>
  <si>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</si>
  <si>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</si>
  <si>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</si>
  <si>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</si>
  <si>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</si>
  <si>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</si>
  <si>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</si>
  <si>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</si>
  <si>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</si>
  <si>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</si>
  <si>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</si>
  <si>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</si>
  <si>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</si>
  <si>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</si>
  <si>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</si>
  <si>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</si>
  <si>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</si>
  <si>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</si>
  <si>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</si>
  <si>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</si>
  <si>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</si>
  <si>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</si>
  <si>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</si>
  <si>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</si>
  <si>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</si>
  <si>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</si>
  <si>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</si>
  <si>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</si>
  <si>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</si>
  <si>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</si>
  <si>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</si>
  <si>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</si>
  <si>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</si>
  <si>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</si>
  <si>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</si>
  <si>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</si>
  <si>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</si>
  <si>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</si>
  <si>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</si>
  <si>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</si>
  <si>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</si>
  <si>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</si>
  <si>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</si>
  <si>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</si>
  <si>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</si>
  <si>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</si>
  <si>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</si>
  <si>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</si>
  <si>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</si>
  <si>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</si>
  <si>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</si>
  <si>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</si>
  <si>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</si>
  <si>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</si>
  <si>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</si>
  <si>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</si>
  <si>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</si>
  <si>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</si>
  <si>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</si>
  <si>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</si>
  <si>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</si>
  <si>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</si>
  <si>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</si>
  <si>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</si>
  <si>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</si>
  <si>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</si>
  <si>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</si>
  <si>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</si>
  <si>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</si>
  <si>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</si>
  <si>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</si>
  <si>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</si>
  <si>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</si>
  <si>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</si>
  <si>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</si>
  <si>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</si>
  <si>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</si>
  <si>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</si>
  <si>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</si>
  <si>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</si>
  <si>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</si>
  <si>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</si>
  <si>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</si>
  <si>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</si>
  <si>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</si>
  <si>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</si>
  <si>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</si>
  <si>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</si>
  <si>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</si>
  <si>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</si>
  <si>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</si>
  <si>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</si>
  <si>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</si>
  <si>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</si>
  <si>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</si>
  <si>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</si>
  <si>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</si>
  <si>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</si>
  <si>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</si>
  <si>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</si>
  <si>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</si>
  <si>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</si>
  <si>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</si>
  <si>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</si>
  <si>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</si>
  <si>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</si>
  <si>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</si>
  <si>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</si>
  <si>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</si>
  <si>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</si>
  <si>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</si>
  <si>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</si>
  <si>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</si>
  <si>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</si>
  <si>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</si>
  <si>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</si>
  <si>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</si>
  <si>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</si>
  <si>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</si>
  <si>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</si>
  <si>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</si>
  <si>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</si>
  <si>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</si>
  <si>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</si>
  <si>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</si>
  <si>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</si>
  <si>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</si>
  <si>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</si>
  <si>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</si>
  <si>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</si>
  <si>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</si>
  <si>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</si>
  <si>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</si>
  <si>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</si>
  <si>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</si>
  <si>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</si>
  <si>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</si>
  <si>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</si>
  <si>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</si>
  <si>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</si>
  <si>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</si>
  <si>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</si>
  <si>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</si>
  <si>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</si>
  <si>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</si>
  <si>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</si>
  <si>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</si>
  <si>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</si>
  <si>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</si>
  <si>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</si>
  <si>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</si>
  <si>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</si>
  <si>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</si>
  <si>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</si>
  <si>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</si>
  <si>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</si>
  <si>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</si>
  <si>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</si>
  <si>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</si>
  <si>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</si>
  <si>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</si>
  <si>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</si>
  <si>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</si>
  <si>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</si>
  <si>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</si>
  <si>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</si>
  <si>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</si>
  <si>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</si>
  <si>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</si>
  <si>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</si>
  <si>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</si>
  <si>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</si>
  <si>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</si>
  <si>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</si>
  <si>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</si>
  <si>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</si>
  <si>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</si>
  <si>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</si>
  <si>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</si>
  <si>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</si>
  <si>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</si>
  <si>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</si>
  <si>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</si>
  <si>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</si>
  <si>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</si>
  <si>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</si>
  <si>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</si>
  <si>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</si>
  <si>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</si>
  <si>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</si>
  <si>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</si>
  <si>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</si>
  <si>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</si>
  <si>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</si>
  <si>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</si>
  <si>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</si>
  <si>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</si>
  <si>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</si>
  <si>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</si>
  <si>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</si>
  <si>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</si>
  <si>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</si>
  <si>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</si>
  <si>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</si>
  <si>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</si>
  <si>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</si>
  <si>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</si>
  <si>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</si>
  <si>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</si>
  <si>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</si>
  <si>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</si>
  <si>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</si>
  <si>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</si>
  <si>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</si>
  <si>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</si>
  <si>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</si>
  <si>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</si>
  <si>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</si>
  <si>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</si>
  <si>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</si>
  <si>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</si>
  <si>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</si>
  <si>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</si>
  <si>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</si>
  <si>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</si>
  <si>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</si>
  <si>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</si>
  <si>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</si>
  <si>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</si>
  <si>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</si>
  <si>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</si>
  <si>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</si>
  <si>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</si>
  <si>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</si>
  <si>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</si>
  <si>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</si>
  <si>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</si>
  <si>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</si>
  <si>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</si>
  <si>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</si>
  <si>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</si>
  <si>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</si>
  <si>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</si>
  <si>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</si>
  <si>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</si>
  <si>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</si>
  <si>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</si>
  <si>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</si>
  <si>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</si>
  <si>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</si>
  <si>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</si>
  <si>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</si>
  <si>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</si>
  <si>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</si>
  <si>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</si>
  <si>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</si>
  <si>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</si>
  <si>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</si>
  <si>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</si>
  <si>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</si>
  <si>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</si>
  <si>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</si>
  <si>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</si>
  <si>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</si>
  <si>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</si>
  <si>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</si>
  <si>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</si>
  <si>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</si>
  <si>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</si>
  <si>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</si>
  <si>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</si>
  <si>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</si>
  <si>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</si>
  <si>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</si>
  <si>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</si>
  <si>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</si>
  <si>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</si>
  <si>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</si>
  <si>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</si>
  <si>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</si>
  <si>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</si>
  <si>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</si>
  <si>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</si>
  <si>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</si>
  <si>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</si>
  <si>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</si>
  <si>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</si>
  <si>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</si>
  <si>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</si>
  <si>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</si>
  <si>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</si>
  <si>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</si>
  <si>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</si>
  <si>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</si>
  <si>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</si>
  <si>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</si>
  <si>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</si>
  <si>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</si>
  <si>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</si>
  <si>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</si>
  <si>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</si>
  <si>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</si>
  <si>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</si>
  <si>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</si>
  <si>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</si>
  <si>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</si>
  <si>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</si>
  <si>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</si>
  <si>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</si>
  <si>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</si>
  <si>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</si>
  <si>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</si>
  <si>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</si>
  <si>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</si>
  <si>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</si>
  <si>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</si>
  <si>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</si>
  <si>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</si>
  <si>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</si>
  <si>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</si>
  <si>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</si>
  <si>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</si>
  <si>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</si>
  <si>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</si>
  <si>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</si>
  <si>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</si>
  <si>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</si>
  <si>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</si>
  <si>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</si>
  <si>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</si>
  <si>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</si>
  <si>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</si>
  <si>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</si>
  <si>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</si>
  <si>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</si>
  <si>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</si>
  <si>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</si>
  <si>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</si>
  <si>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</si>
  <si>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</si>
  <si>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</si>
  <si>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</si>
  <si>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</si>
  <si>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</si>
  <si>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</si>
  <si>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</si>
  <si>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</si>
  <si>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</si>
  <si>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</si>
  <si>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</si>
  <si>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</si>
  <si>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</si>
  <si>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</si>
  <si>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</si>
  <si>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</si>
  <si>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</si>
  <si>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</si>
  <si>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</si>
  <si>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</si>
  <si>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</si>
  <si>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</si>
  <si>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</si>
  <si>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</si>
  <si>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</si>
  <si>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</si>
  <si>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</si>
  <si>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</si>
  <si>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</si>
  <si>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</si>
  <si>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</si>
  <si>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</si>
  <si>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</si>
  <si>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</si>
  <si>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</si>
  <si>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</si>
  <si>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</si>
  <si>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</si>
  <si>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</si>
  <si>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</si>
  <si>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</si>
  <si>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</si>
  <si>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</si>
  <si>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</si>
  <si>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</si>
  <si>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</si>
  <si>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</si>
  <si>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</si>
  <si>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</si>
  <si>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</si>
  <si>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</si>
  <si>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</si>
  <si>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</si>
  <si>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</si>
  <si>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</si>
  <si>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</si>
  <si>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</si>
  <si>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</si>
  <si>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</si>
  <si>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</si>
  <si>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</si>
  <si>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</si>
  <si>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</si>
  <si>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</si>
  <si>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</si>
  <si>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</si>
  <si>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</si>
  <si>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</si>
  <si>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</si>
  <si>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</si>
  <si>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</si>
  <si>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</si>
  <si>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</si>
  <si>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</si>
  <si>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</si>
  <si>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</si>
  <si>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</si>
  <si>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</si>
  <si>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</si>
  <si>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</si>
  <si>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</si>
  <si>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</si>
  <si>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</si>
  <si>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</si>
  <si>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</si>
  <si>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</si>
  <si>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</si>
  <si>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</si>
  <si>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</si>
  <si>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</si>
  <si>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</si>
  <si>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</si>
  <si>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</si>
  <si>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</si>
  <si>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</si>
  <si>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</si>
  <si>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</si>
  <si>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</si>
  <si>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</si>
  <si>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</si>
  <si>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</si>
  <si>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</si>
  <si>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</si>
  <si>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</si>
  <si>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</si>
  <si>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</si>
  <si>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</si>
  <si>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</si>
  <si>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</si>
  <si>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</si>
  <si>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</si>
  <si>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</si>
  <si>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</si>
  <si>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</si>
  <si>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</si>
  <si>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</si>
  <si>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</si>
  <si>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</si>
  <si>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</si>
  <si>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</si>
  <si>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</si>
  <si>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</si>
  <si>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</si>
  <si>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</si>
  <si>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</si>
  <si>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</si>
  <si>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</si>
  <si>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</si>
  <si>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</si>
  <si>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</si>
  <si>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</si>
  <si>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</si>
  <si>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</si>
  <si>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</si>
  <si>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</si>
  <si>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</si>
  <si>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</si>
  <si>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</si>
  <si>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</si>
  <si>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</si>
  <si>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</si>
  <si>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</si>
  <si>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</si>
  <si>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</si>
  <si>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</si>
  <si>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</si>
  <si>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</si>
  <si>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</si>
  <si>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</si>
  <si>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</si>
  <si>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</si>
  <si>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</si>
  <si>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</si>
  <si>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</si>
  <si>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</si>
  <si>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</si>
  <si>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</si>
  <si>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</si>
  <si>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</si>
  <si>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</si>
  <si>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</si>
  <si>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</si>
  <si>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</si>
  <si>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</si>
  <si>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</si>
  <si>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</si>
  <si>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</si>
  <si>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</si>
  <si>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</si>
  <si>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</si>
  <si>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</si>
  <si>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</si>
  <si>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</si>
  <si>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</si>
  <si>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</si>
  <si>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</si>
  <si>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</si>
  <si>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</si>
  <si>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</si>
  <si>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</si>
  <si>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</si>
  <si>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</si>
  <si>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</si>
  <si>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</si>
  <si>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</si>
  <si>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</si>
  <si>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</si>
  <si>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</si>
  <si>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</si>
  <si>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</si>
  <si>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</si>
  <si>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</si>
  <si>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</si>
  <si>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</si>
  <si>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</si>
  <si>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</si>
  <si>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</si>
  <si>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</si>
  <si>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</si>
  <si>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</si>
  <si>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</si>
  <si>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</si>
  <si>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</si>
  <si>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</si>
  <si>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</si>
  <si>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</si>
  <si>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</si>
  <si>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</si>
  <si>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</si>
  <si>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</si>
  <si>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</si>
  <si>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</si>
  <si>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</si>
  <si>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</si>
  <si>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</si>
  <si>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</si>
  <si>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</si>
  <si>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</si>
  <si>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</si>
  <si>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</si>
  <si>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</si>
  <si>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</si>
  <si>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</si>
  <si>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</si>
  <si>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</si>
  <si>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</si>
  <si>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</si>
  <si>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</si>
  <si>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</si>
  <si>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</si>
  <si>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</si>
  <si>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</si>
  <si>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</si>
  <si>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</si>
  <si>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</si>
  <si>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</si>
  <si>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</si>
  <si>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</si>
  <si>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</si>
  <si>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</si>
  <si>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</si>
  <si>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</si>
  <si>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</si>
  <si>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</si>
  <si>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</si>
  <si>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</si>
  <si>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</si>
  <si>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</si>
  <si>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</si>
  <si>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</si>
  <si>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</si>
  <si>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</si>
  <si>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</si>
  <si>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</si>
  <si>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</si>
  <si>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</si>
  <si>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</si>
  <si>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</si>
  <si>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</si>
  <si>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</si>
  <si>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</si>
  <si>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</si>
  <si>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</si>
  <si>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</si>
  <si>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</si>
  <si>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</si>
  <si>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</si>
  <si>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</si>
  <si>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</si>
  <si>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</si>
  <si>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</si>
  <si>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</si>
  <si>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</si>
  <si>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</si>
  <si>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</si>
  <si>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</si>
  <si>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</si>
  <si>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</si>
  <si>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</si>
  <si>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</si>
  <si>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</si>
  <si>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</si>
  <si>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</si>
  <si>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</si>
  <si>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</si>
  <si>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</si>
  <si>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</si>
  <si>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</si>
  <si>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</si>
  <si>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</si>
  <si>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</si>
  <si>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</si>
  <si>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</si>
  <si>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</si>
  <si>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</si>
  <si>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</si>
  <si>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</si>
  <si>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</si>
  <si>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</si>
  <si>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</si>
  <si>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</si>
  <si>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</si>
  <si>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</si>
  <si>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</si>
  <si>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</si>
  <si>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</si>
  <si>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</si>
  <si>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</si>
  <si>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</si>
  <si>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</si>
  <si>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</si>
  <si>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</si>
  <si>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</si>
  <si>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</si>
  <si>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</si>
  <si>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</si>
  <si>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</si>
  <si>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</si>
  <si>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</si>
  <si>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</si>
  <si>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</si>
  <si>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</si>
  <si>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</si>
  <si>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</si>
  <si>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</si>
  <si>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</si>
  <si>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</si>
  <si>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</si>
  <si>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</si>
  <si>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</si>
  <si>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</si>
  <si>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</si>
  <si>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</si>
  <si>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</si>
  <si>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</si>
  <si>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</si>
  <si>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</si>
  <si>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</si>
  <si>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</si>
  <si>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</si>
  <si>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</si>
  <si>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</si>
  <si>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</si>
  <si>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</si>
  <si>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</si>
  <si>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</si>
  <si>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</si>
  <si>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</si>
  <si>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</si>
  <si>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</si>
  <si>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</si>
  <si>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</si>
  <si>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</si>
  <si>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</si>
  <si>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</si>
  <si>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</si>
  <si>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</si>
  <si>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</si>
  <si>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</si>
  <si>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</si>
  <si>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</si>
  <si>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</si>
  <si>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</si>
  <si>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</si>
  <si>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</si>
  <si>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</si>
  <si>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</si>
  <si>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</si>
  <si>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</si>
  <si>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</si>
  <si>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</si>
  <si>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</si>
  <si>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</si>
  <si>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</si>
  <si>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</si>
  <si>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</si>
  <si>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</si>
  <si>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</si>
  <si>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</si>
  <si>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</si>
  <si>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</si>
  <si>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</si>
  <si>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</si>
  <si>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</si>
  <si>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</si>
  <si>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</si>
  <si>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</si>
  <si>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</si>
  <si>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</si>
  <si>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</si>
  <si>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</si>
  <si>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</si>
  <si>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</si>
  <si>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</si>
  <si>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</si>
  <si>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</si>
  <si>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</si>
  <si>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</si>
  <si>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</si>
  <si>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</si>
  <si>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</si>
  <si>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</si>
  <si>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</si>
  <si>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</si>
  <si>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</si>
  <si>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</si>
  <si>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</si>
  <si>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</si>
  <si>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</si>
  <si>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</si>
  <si>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</si>
  <si>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</si>
  <si>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</si>
  <si>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</si>
  <si>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</si>
  <si>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</si>
  <si>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</si>
  <si>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</si>
  <si>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</si>
  <si>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</si>
  <si>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</si>
  <si>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</si>
  <si>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</si>
  <si>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</si>
  <si>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</si>
  <si>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</si>
  <si>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</si>
  <si>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</si>
  <si>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</si>
  <si>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</si>
  <si>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</si>
  <si>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</si>
  <si>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</si>
  <si>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</si>
  <si>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</si>
  <si>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</si>
  <si>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</si>
  <si>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</si>
  <si>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</si>
  <si>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</si>
  <si>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</si>
  <si>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</si>
  <si>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</si>
  <si>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</si>
  <si>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</si>
  <si>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</si>
  <si>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</si>
  <si>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</si>
  <si>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</si>
  <si>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</si>
  <si>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</si>
  <si>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</si>
  <si>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</si>
  <si>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</si>
  <si>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</si>
  <si>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</si>
  <si>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</si>
  <si>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</si>
  <si>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</si>
  <si>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</si>
  <si>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</si>
  <si>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</si>
  <si>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</si>
  <si>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</si>
  <si>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</si>
  <si>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</si>
  <si>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</si>
  <si>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</si>
  <si>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</si>
  <si>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</si>
  <si>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</si>
  <si>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</si>
  <si>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</si>
  <si>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</si>
  <si>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</si>
  <si>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</si>
  <si>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</si>
  <si>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</si>
  <si>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</si>
  <si>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</si>
  <si>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</si>
  <si>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</si>
  <si>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</si>
  <si>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</si>
  <si>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</si>
  <si>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</si>
  <si>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</si>
  <si>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</si>
  <si>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</si>
  <si>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</si>
  <si>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</si>
  <si>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</si>
  <si>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</si>
  <si>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</si>
  <si>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</si>
  <si>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</si>
  <si>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</si>
  <si>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</si>
  <si>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</si>
  <si>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</si>
  <si>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</si>
  <si>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</si>
  <si>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</si>
  <si>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</si>
  <si>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</si>
  <si>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</si>
  <si>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</si>
  <si>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</si>
  <si>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</si>
  <si>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</si>
  <si>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</si>
  <si>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</si>
  <si>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</si>
  <si>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</si>
  <si>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</si>
  <si>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</si>
  <si>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</si>
  <si>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</si>
  <si>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</si>
  <si>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</si>
  <si>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</si>
  <si>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</si>
  <si>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</si>
  <si>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</si>
  <si>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</si>
  <si>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</si>
  <si>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</si>
  <si>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</si>
  <si>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</si>
  <si>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</si>
  <si>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</si>
  <si>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</si>
  <si>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</si>
  <si>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</si>
  <si>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</si>
  <si>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</si>
  <si>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</si>
  <si>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</si>
  <si>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</si>
  <si>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</si>
  <si>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</si>
  <si>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</si>
  <si>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</si>
  <si>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</si>
  <si>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</si>
  <si>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</si>
  <si>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</si>
  <si>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</si>
  <si>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</si>
  <si>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</si>
  <si>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</si>
  <si>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</si>
  <si>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</si>
  <si>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</si>
  <si>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</si>
  <si>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</si>
  <si>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</si>
  <si>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</si>
  <si>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</si>
  <si>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</si>
  <si>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</si>
  <si>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</si>
  <si>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</si>
  <si>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</si>
  <si>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</si>
  <si>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</si>
  <si>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</si>
  <si>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</si>
  <si>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</si>
  <si>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</si>
  <si>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</si>
  <si>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</si>
  <si>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</si>
  <si>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</si>
  <si>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</si>
  <si>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</si>
  <si>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</si>
  <si>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</si>
  <si>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</si>
  <si>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</si>
  <si>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</si>
  <si>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</si>
  <si>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</si>
  <si>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</si>
  <si>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</si>
  <si>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</si>
  <si>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</si>
  <si>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</si>
  <si>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</si>
  <si>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</si>
  <si>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</si>
  <si>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</si>
  <si>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</si>
  <si>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</si>
  <si>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</si>
  <si>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</si>
  <si>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</si>
  <si>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</si>
  <si>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</si>
  <si>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</si>
  <si>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</si>
  <si>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</si>
  <si>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</si>
  <si>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</si>
  <si>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</si>
  <si>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</si>
  <si>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</si>
  <si>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</si>
  <si>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</si>
  <si>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</si>
  <si>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</si>
  <si>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</si>
  <si>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</si>
  <si>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</si>
  <si>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</si>
  <si>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</si>
  <si>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</si>
  <si>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</si>
  <si>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</si>
  <si>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</si>
  <si>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</si>
  <si>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</si>
  <si>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</si>
  <si>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</si>
  <si>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</si>
  <si>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</si>
  <si>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</si>
  <si>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</si>
  <si>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</si>
  <si>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</si>
  <si>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</si>
  <si>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</si>
  <si>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</si>
  <si>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</si>
  <si>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</si>
  <si>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</si>
  <si>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</si>
  <si>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</si>
  <si>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</si>
  <si>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</si>
  <si>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</si>
  <si>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</si>
  <si>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</si>
  <si>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</si>
  <si>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</si>
  <si>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</si>
  <si>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</si>
  <si>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</si>
  <si>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</si>
  <si>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</si>
  <si>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</si>
  <si>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</si>
  <si>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</si>
  <si>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</si>
  <si>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</si>
  <si>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</si>
  <si>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</si>
  <si>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</si>
  <si>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</si>
  <si>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</si>
  <si>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</si>
  <si>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</si>
  <si>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</si>
  <si>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</si>
  <si>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</si>
  <si>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</si>
  <si>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</si>
  <si>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</si>
  <si>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</si>
  <si>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</si>
  <si>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</si>
  <si>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</si>
  <si>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</si>
  <si>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</si>
  <si>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</si>
  <si>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</si>
  <si>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</si>
  <si>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</si>
  <si>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</si>
  <si>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</si>
  <si>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</si>
  <si>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</si>
  <si>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</si>
  <si>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</si>
  <si>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</si>
  <si>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</si>
  <si>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</si>
  <si>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</si>
  <si>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</si>
  <si>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</si>
  <si>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</si>
  <si>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</si>
  <si>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</si>
  <si>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</si>
  <si>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</si>
  <si>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</si>
  <si>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</si>
  <si>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</si>
  <si>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</si>
  <si>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</si>
  <si>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</si>
  <si>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</si>
  <si>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</si>
  <si>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</si>
  <si>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</si>
  <si>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</si>
  <si>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</si>
  <si>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</si>
  <si>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</si>
  <si>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</si>
  <si>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</si>
  <si>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</si>
  <si>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</si>
  <si>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</si>
  <si>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</si>
  <si>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</si>
  <si>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</si>
  <si>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</si>
  <si>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</si>
  <si>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</si>
  <si>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</si>
  <si>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</si>
  <si>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</si>
  <si>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</si>
  <si>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</si>
  <si>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</si>
  <si>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</si>
  <si>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</si>
  <si>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</si>
  <si>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</si>
  <si>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</si>
  <si>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</si>
  <si>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</si>
  <si>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</si>
  <si>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</si>
  <si>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</si>
  <si>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</si>
  <si>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</si>
  <si>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</si>
  <si>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</si>
  <si>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</si>
  <si>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</si>
  <si>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</si>
  <si>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</si>
  <si>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</si>
  <si>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</si>
  <si>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</si>
  <si>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</si>
  <si>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</si>
  <si>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</si>
  <si>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</si>
  <si>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</si>
  <si>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</si>
  <si>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</si>
  <si>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</si>
  <si>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</si>
  <si>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</si>
  <si>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</si>
  <si>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</si>
  <si>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</si>
  <si>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</si>
  <si>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</si>
  <si>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</si>
  <si>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</si>
  <si>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</si>
  <si>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</si>
  <si>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</si>
  <si>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</si>
  <si>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</si>
  <si>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</si>
  <si>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</si>
  <si>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</si>
  <si>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</si>
  <si>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</si>
  <si>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</si>
  <si>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</si>
  <si>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</si>
  <si>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</si>
  <si>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</si>
  <si>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</si>
  <si>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</si>
  <si>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</si>
  <si>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</si>
  <si>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</si>
  <si>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</si>
  <si>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</si>
  <si>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</si>
  <si>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</si>
  <si>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</si>
  <si>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</si>
  <si>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</si>
  <si>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</si>
  <si>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</si>
  <si>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</si>
  <si>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</si>
  <si>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</si>
  <si>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</si>
  <si>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</si>
  <si>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</si>
  <si>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</si>
  <si>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</si>
  <si>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</si>
  <si>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</si>
  <si>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</si>
  <si>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</si>
  <si>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</si>
  <si>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</si>
  <si>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</si>
  <si>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</si>
  <si>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</si>
  <si>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</si>
  <si>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</si>
  <si>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</si>
  <si>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</si>
  <si>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</si>
  <si>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</si>
  <si>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</si>
  <si>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</si>
  <si>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</si>
  <si>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</si>
  <si>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</si>
  <si>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</si>
  <si>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</si>
  <si>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</si>
  <si>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</si>
  <si>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</si>
  <si>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</si>
  <si>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</si>
  <si>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</si>
  <si>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</si>
  <si>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</si>
  <si>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</si>
  <si>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</si>
  <si>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</si>
  <si>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</si>
  <si>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</si>
  <si>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</si>
  <si>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</si>
  <si>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</si>
  <si>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</si>
  <si>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</si>
  <si>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</si>
  <si>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</si>
  <si>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</si>
  <si>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</si>
  <si>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</si>
  <si>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</si>
  <si>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</si>
  <si>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</si>
  <si>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</si>
  <si>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</si>
  <si>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</si>
  <si>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</si>
  <si>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</si>
  <si>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</si>
  <si>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</si>
  <si>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</si>
  <si>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</si>
  <si>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</si>
  <si>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</si>
  <si>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</si>
  <si>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</si>
  <si>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</si>
  <si>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</si>
  <si>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</si>
  <si>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</si>
  <si>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</si>
  <si>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</si>
  <si>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</si>
  <si>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</si>
  <si>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</si>
  <si>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</si>
  <si>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</si>
  <si>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</si>
  <si>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</si>
  <si>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</si>
  <si>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</si>
  <si>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</si>
  <si>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</si>
  <si>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</si>
  <si>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</si>
  <si>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</si>
  <si>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</si>
  <si>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</si>
  <si>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</si>
  <si>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</si>
  <si>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</si>
  <si>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</si>
  <si>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</si>
  <si>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</si>
  <si>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</si>
  <si>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</si>
  <si>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</si>
  <si>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</si>
  <si>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</si>
  <si>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</si>
  <si>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</si>
  <si>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</si>
  <si>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</si>
  <si>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</si>
  <si>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</si>
  <si>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</si>
  <si>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</si>
  <si>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</si>
  <si>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</si>
  <si>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</si>
  <si>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</si>
  <si>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</si>
  <si>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</si>
  <si>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</si>
  <si>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</si>
  <si>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</si>
  <si>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</si>
  <si>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</si>
  <si>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</si>
  <si>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</si>
  <si>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</si>
  <si>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</si>
  <si>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</si>
  <si>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</si>
  <si>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</si>
  <si>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</si>
  <si>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</si>
  <si>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</si>
  <si>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</si>
  <si>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</si>
  <si>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</si>
  <si>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</si>
  <si>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</si>
  <si>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</si>
  <si>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</si>
  <si>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</si>
  <si>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</si>
  <si>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</si>
  <si>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</si>
  <si>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</si>
  <si>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</si>
  <si>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</si>
  <si>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</si>
  <si>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</si>
  <si>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</si>
  <si>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</si>
  <si>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</si>
  <si>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</si>
  <si>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</si>
  <si>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</si>
  <si>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</si>
  <si>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</si>
  <si>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</si>
  <si>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</si>
  <si>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</si>
  <si>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</si>
  <si>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</si>
  <si>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</si>
  <si>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</si>
  <si>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</si>
  <si>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</si>
  <si>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</si>
  <si>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</si>
  <si>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</si>
  <si>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</si>
  <si>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</si>
  <si>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</si>
  <si>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</si>
  <si>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</si>
  <si>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</si>
  <si>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</si>
  <si>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</si>
  <si>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</si>
  <si>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</si>
  <si>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</si>
  <si>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</si>
  <si>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</si>
  <si>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</si>
  <si>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</si>
  <si>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</si>
  <si>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</si>
  <si>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</si>
  <si>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</si>
  <si>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</si>
  <si>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</si>
  <si>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</si>
  <si>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</si>
  <si>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</si>
  <si>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</si>
  <si>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</si>
  <si>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</si>
  <si>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</si>
  <si>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</si>
  <si>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</si>
  <si>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</si>
  <si>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</si>
  <si>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</si>
  <si>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</si>
  <si>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</si>
  <si>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</si>
  <si>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</si>
  <si>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</si>
  <si>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</si>
  <si>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</si>
  <si>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</si>
  <si>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</si>
  <si>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</si>
  <si>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</si>
  <si>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</si>
  <si>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</si>
  <si>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</si>
  <si>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</si>
  <si>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</si>
  <si>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</si>
  <si>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</si>
  <si>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</si>
  <si>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</si>
  <si>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</si>
  <si>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</si>
  <si>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</si>
  <si>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</si>
  <si>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</si>
  <si>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</si>
  <si>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</si>
  <si>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</si>
  <si>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</si>
  <si>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</si>
  <si>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</si>
  <si>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</si>
  <si>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</si>
  <si>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</si>
  <si>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</si>
  <si>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</si>
  <si>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</si>
  <si>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</si>
  <si>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</si>
  <si>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</si>
  <si>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</si>
  <si>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</si>
  <si>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</si>
  <si>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</si>
  <si>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</si>
  <si>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</si>
  <si>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</si>
  <si>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</si>
  <si>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</si>
  <si>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</si>
  <si>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</si>
  <si>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</si>
  <si>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</si>
  <si>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</si>
  <si>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</si>
  <si>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</si>
  <si>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</si>
  <si>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</si>
  <si>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</si>
  <si>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</si>
  <si>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</si>
  <si>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</si>
  <si>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</si>
  <si>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</si>
  <si>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</si>
  <si>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</si>
  <si>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</si>
  <si>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</si>
  <si>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</si>
  <si>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</si>
  <si>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</si>
  <si>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</si>
  <si>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</si>
  <si>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</si>
  <si>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</si>
  <si>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</si>
  <si>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</si>
  <si>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</si>
  <si>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</si>
  <si>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</si>
  <si>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</si>
  <si>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</si>
  <si>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</si>
  <si>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</si>
  <si>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</si>
  <si>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</si>
  <si>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</si>
  <si>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</si>
  <si>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</si>
  <si>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</si>
  <si>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</si>
  <si>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</si>
  <si>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</si>
  <si>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</si>
  <si>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</si>
  <si>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</si>
  <si>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</si>
  <si>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</si>
  <si>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</si>
  <si>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</si>
  <si>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</si>
  <si>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</si>
  <si>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</si>
  <si>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</si>
  <si>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</si>
  <si>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</si>
  <si>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</si>
  <si>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</si>
  <si>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</si>
  <si>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</si>
  <si>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</si>
  <si>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</si>
  <si>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</si>
  <si>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</si>
  <si>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</si>
  <si>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</si>
  <si>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</si>
  <si>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</si>
  <si>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</si>
  <si>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</si>
  <si>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</si>
  <si>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</si>
  <si>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</si>
  <si>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</si>
  <si>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</si>
  <si>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</si>
  <si>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</si>
  <si>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</si>
  <si>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</si>
  <si>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</si>
  <si>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</si>
  <si>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</si>
  <si>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</si>
  <si>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</si>
  <si>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</si>
  <si>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</si>
  <si>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</si>
  <si>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</si>
  <si>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</si>
  <si>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</si>
  <si>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</si>
  <si>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</si>
  <si>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</si>
  <si>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</si>
  <si>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</si>
  <si>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</si>
  <si>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</si>
  <si>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</si>
  <si>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</si>
  <si>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</si>
  <si>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</si>
  <si>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</si>
  <si>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</si>
  <si>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</si>
  <si>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</si>
  <si>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</si>
  <si>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</si>
  <si>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</si>
  <si>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</si>
  <si>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</si>
  <si>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</si>
  <si>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</si>
  <si>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</si>
  <si>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</si>
  <si>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</si>
  <si>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</si>
  <si>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</si>
  <si>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</si>
  <si>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</si>
  <si>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</si>
  <si>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</si>
  <si>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</si>
  <si>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</si>
  <si>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</si>
  <si>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</si>
  <si>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</si>
  <si>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</si>
  <si>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</si>
  <si>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</si>
  <si>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</si>
  <si>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</si>
  <si>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</si>
  <si>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</si>
  <si>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</si>
  <si>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</si>
  <si>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</si>
  <si>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</si>
  <si>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</si>
  <si>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</si>
  <si>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</si>
  <si>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</si>
  <si>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</si>
  <si>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</si>
  <si>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</si>
  <si>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</si>
  <si>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</si>
  <si>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</si>
  <si>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</si>
  <si>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</si>
  <si>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</si>
  <si>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</si>
  <si>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</si>
  <si>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</si>
  <si>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</si>
  <si>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</si>
  <si>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</si>
  <si>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</si>
  <si>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</si>
  <si>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</si>
  <si>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</si>
  <si>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</si>
  <si>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</si>
  <si>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</si>
  <si>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</si>
  <si>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</si>
  <si>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</si>
  <si>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</si>
  <si>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</si>
  <si>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</si>
  <si>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</si>
  <si>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</si>
  <si>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</si>
  <si>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</si>
  <si>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</si>
  <si>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</si>
  <si>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</si>
  <si>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</si>
  <si>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</si>
  <si>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</si>
  <si>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</si>
  <si>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</si>
  <si>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</si>
  <si>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</si>
  <si>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</si>
  <si>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</si>
  <si>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</si>
  <si>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</si>
  <si>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</si>
  <si>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</si>
  <si>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</si>
  <si>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</si>
  <si>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</si>
  <si>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</si>
  <si>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</si>
  <si>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</si>
  <si>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</si>
  <si>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</si>
  <si>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</si>
  <si>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</si>
  <si>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</si>
  <si>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</si>
  <si>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</si>
  <si>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</si>
  <si>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</si>
  <si>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</si>
  <si>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</si>
  <si>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</si>
  <si>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</si>
  <si>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</si>
  <si>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</si>
  <si>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</si>
  <si>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</si>
  <si>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</si>
  <si>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</si>
  <si>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</si>
  <si>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</si>
  <si>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</si>
  <si>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</si>
  <si>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</si>
  <si>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</si>
  <si>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</si>
  <si>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</si>
  <si>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</si>
  <si>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</si>
  <si>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</si>
  <si>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</si>
  <si>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</si>
  <si>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</si>
  <si>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</si>
  <si>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</si>
  <si>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</si>
  <si>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</si>
  <si>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</si>
  <si>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</si>
  <si>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</si>
  <si>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</si>
  <si>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</si>
  <si>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</si>
  <si>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</si>
  <si>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</si>
  <si>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</si>
  <si>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</si>
  <si>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</si>
  <si>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</si>
  <si>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</si>
  <si>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</si>
  <si>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</si>
  <si>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</si>
  <si>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</si>
  <si>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</si>
  <si>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</si>
  <si>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</si>
  <si>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</si>
  <si>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</si>
  <si>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</si>
  <si>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</si>
  <si>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</si>
  <si>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</si>
  <si>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</si>
  <si>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</si>
  <si>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</si>
  <si>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</si>
  <si>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</si>
  <si>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</si>
  <si>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</si>
  <si>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</si>
  <si>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</si>
  <si>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</si>
  <si>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</si>
  <si>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</si>
  <si>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</si>
  <si>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</si>
  <si>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</si>
  <si>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</si>
  <si>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</si>
  <si>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</si>
  <si>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</si>
  <si>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</si>
  <si>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</si>
  <si>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</si>
  <si>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</si>
  <si>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</si>
  <si>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</si>
  <si>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</si>
  <si>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</si>
  <si>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</si>
  <si>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</si>
  <si>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</si>
  <si>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</si>
  <si>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</si>
  <si>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</si>
  <si>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</si>
  <si>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</si>
  <si>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</si>
  <si>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</si>
  <si>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</si>
  <si>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</si>
  <si>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</si>
  <si>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</si>
  <si>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</si>
  <si>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</si>
  <si>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</si>
  <si>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</si>
  <si>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</si>
  <si>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</si>
  <si>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</si>
  <si>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</si>
  <si>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</si>
  <si>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</si>
  <si>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</si>
  <si>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</si>
  <si>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</si>
  <si>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</si>
  <si>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</si>
  <si>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</si>
  <si>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</si>
  <si>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</si>
  <si>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</si>
  <si>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</si>
  <si>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</si>
  <si>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</si>
  <si>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</si>
  <si>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</si>
  <si>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</si>
  <si>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</si>
  <si>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</si>
  <si>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</si>
  <si>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</si>
  <si>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</si>
  <si>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</si>
  <si>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</si>
  <si>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</si>
  <si>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</si>
  <si>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</si>
  <si>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</si>
  <si>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</si>
  <si>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</si>
  <si>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</si>
  <si>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</si>
  <si>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</si>
  <si>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</si>
  <si>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</si>
  <si>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</si>
  <si>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</si>
  <si>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</si>
  <si>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</si>
  <si>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</si>
  <si>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</si>
  <si>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</si>
  <si>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</si>
  <si>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</si>
  <si>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</si>
  <si>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</si>
  <si>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</si>
  <si>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</si>
  <si>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</si>
  <si>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</si>
  <si>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</si>
  <si>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</si>
  <si>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</si>
  <si>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</si>
  <si>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</si>
  <si>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</si>
  <si>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</si>
  <si>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</si>
  <si>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</si>
  <si>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</si>
  <si>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</si>
  <si>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</si>
  <si>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</si>
  <si>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</si>
  <si>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</si>
  <si>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</si>
  <si>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</si>
  <si>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</si>
  <si>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</si>
  <si>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</si>
  <si>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</si>
  <si>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</si>
  <si>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</si>
  <si>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</si>
  <si>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</si>
  <si>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</si>
  <si>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</si>
  <si>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</si>
  <si>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</si>
  <si>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</si>
  <si>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</si>
  <si>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</si>
  <si>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</si>
  <si>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</si>
  <si>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</si>
  <si>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</si>
  <si>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</si>
  <si>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</si>
  <si>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</si>
  <si>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</si>
  <si>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</si>
  <si>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</si>
  <si>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</si>
  <si>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</si>
  <si>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</si>
  <si>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</si>
  <si>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</si>
  <si>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</si>
  <si>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</si>
  <si>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</si>
  <si>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</si>
  <si>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</si>
  <si>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</si>
  <si>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</si>
  <si>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</si>
  <si>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</si>
  <si>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</si>
  <si>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</si>
  <si>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</si>
  <si>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</si>
  <si>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</si>
  <si>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</si>
  <si>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</si>
  <si>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</si>
  <si>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</si>
  <si>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</si>
  <si>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</si>
  <si>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</si>
  <si>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</si>
  <si>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</si>
  <si>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</si>
  <si>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</si>
  <si>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</si>
  <si>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</si>
  <si>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</si>
  <si>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</si>
  <si>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</si>
  <si>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</si>
  <si>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</si>
  <si>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</si>
  <si>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</si>
  <si>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</si>
  <si>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</si>
  <si>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</si>
  <si>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</si>
  <si>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</si>
  <si>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</si>
  <si>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</si>
  <si>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</si>
  <si>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</si>
  <si>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</si>
  <si>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</si>
  <si>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</si>
  <si>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</si>
  <si>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</si>
  <si>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</si>
  <si>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</si>
  <si>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</si>
  <si>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</si>
  <si>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</si>
  <si>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</si>
  <si>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</si>
  <si>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</si>
  <si>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</si>
  <si>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</si>
  <si>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</si>
  <si>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</si>
  <si>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</si>
  <si>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</si>
  <si>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</si>
  <si>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</si>
  <si>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</si>
  <si>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</si>
  <si>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</si>
  <si>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</si>
  <si>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</si>
  <si>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</si>
  <si>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</si>
  <si>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</si>
  <si>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</si>
  <si>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</si>
  <si>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</si>
  <si>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</si>
  <si>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</si>
  <si>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</si>
  <si>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</si>
  <si>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</si>
  <si>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</si>
  <si>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</si>
  <si>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</si>
  <si>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</si>
  <si>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</si>
  <si>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</si>
  <si>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</si>
  <si>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</si>
  <si>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</si>
  <si>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</si>
  <si>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</si>
  <si>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</si>
  <si>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</si>
  <si>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</si>
  <si>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</si>
  <si>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</si>
  <si>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</si>
  <si>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</si>
  <si>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</si>
  <si>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</si>
  <si>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</si>
  <si>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</si>
  <si>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</si>
  <si>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</si>
  <si>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</si>
  <si>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</si>
  <si>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</si>
  <si>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</si>
  <si>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</si>
  <si>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</si>
  <si>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</si>
  <si>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</si>
  <si>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</si>
  <si>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</si>
  <si>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</si>
  <si>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</si>
  <si>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</si>
  <si>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</si>
  <si>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</si>
  <si>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</si>
  <si>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</si>
  <si>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</si>
  <si>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</si>
  <si>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</si>
  <si>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</si>
  <si>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</si>
  <si>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</si>
  <si>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</si>
  <si>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</si>
  <si>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</si>
  <si>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</si>
  <si>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</si>
  <si>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</si>
  <si>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</si>
  <si>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</si>
  <si>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</si>
  <si>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</si>
  <si>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</si>
  <si>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</si>
  <si>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</si>
  <si>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</si>
  <si>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</si>
  <si>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</si>
  <si>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</si>
  <si>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</si>
  <si>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</si>
  <si>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</si>
  <si>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</si>
  <si>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</si>
  <si>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</si>
  <si>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</si>
  <si>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</si>
  <si>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</si>
  <si>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</si>
  <si>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</si>
  <si>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</si>
  <si>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</si>
  <si>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</si>
  <si>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</si>
  <si>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</si>
  <si>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</si>
  <si>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</si>
  <si>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</si>
  <si>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</si>
  <si>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</si>
  <si>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</si>
  <si>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</si>
  <si>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</si>
  <si>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</si>
  <si>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</si>
  <si>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</si>
  <si>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</si>
  <si>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</si>
  <si>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</si>
  <si>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</si>
  <si>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</si>
  <si>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</si>
  <si>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</si>
  <si>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</si>
  <si>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</si>
  <si>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</si>
  <si>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</si>
  <si>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</si>
  <si>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</si>
  <si>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</si>
  <si>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</si>
  <si>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</si>
  <si>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</si>
  <si>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</si>
  <si>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</si>
  <si>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</si>
  <si>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</si>
  <si>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</si>
  <si>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</si>
  <si>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</si>
  <si>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</si>
  <si>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</si>
  <si>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</si>
  <si>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</si>
  <si>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</si>
  <si>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</si>
  <si>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</si>
  <si>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</si>
  <si>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</si>
  <si>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</si>
  <si>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</si>
  <si>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</si>
  <si>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</si>
  <si>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</si>
  <si>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</si>
  <si>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</si>
  <si>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</si>
  <si>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</si>
  <si>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</si>
  <si>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</si>
  <si>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</si>
  <si>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</si>
  <si>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</si>
  <si>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</si>
  <si>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</si>
  <si>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</si>
  <si>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</si>
  <si>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</si>
  <si>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</si>
  <si>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</si>
  <si>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</si>
  <si>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</si>
  <si>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</si>
  <si>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</si>
  <si>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</si>
  <si>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</si>
  <si>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</si>
  <si>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</si>
  <si>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</si>
  <si>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</si>
  <si>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</si>
  <si>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</si>
  <si>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</si>
  <si>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</si>
  <si>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</si>
  <si>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</si>
  <si>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</si>
  <si>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</si>
  <si>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</si>
  <si>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</si>
  <si>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</si>
  <si>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</si>
  <si>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</si>
  <si>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</si>
  <si>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</si>
  <si>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</si>
  <si>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</si>
  <si>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</si>
  <si>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</si>
  <si>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</si>
  <si>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</si>
  <si>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</si>
  <si>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</si>
  <si>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</si>
  <si>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</si>
  <si>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</si>
  <si>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</si>
  <si>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</si>
  <si>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</si>
  <si>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</si>
  <si>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</si>
  <si>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</si>
  <si>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</si>
  <si>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</si>
  <si>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</si>
  <si>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</si>
  <si>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</si>
  <si>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</si>
  <si>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</si>
  <si>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</si>
  <si>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</si>
  <si>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</si>
  <si>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</si>
  <si>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</si>
  <si>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</si>
  <si>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</si>
  <si>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</si>
  <si>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</si>
  <si>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</si>
  <si>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</si>
  <si>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</si>
  <si>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</si>
  <si>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</si>
  <si>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</si>
  <si>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</si>
  <si>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</si>
  <si>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</si>
  <si>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</si>
  <si>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</si>
  <si>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</si>
  <si>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</si>
  <si>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</si>
  <si>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</si>
  <si>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</si>
  <si>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</si>
  <si>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</si>
  <si>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</si>
  <si>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</si>
  <si>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</si>
  <si>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</si>
  <si>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</si>
  <si>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</si>
  <si>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</si>
  <si>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</si>
  <si>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</si>
  <si>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</si>
  <si>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</si>
  <si>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</si>
  <si>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</si>
  <si>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</si>
  <si>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</si>
  <si>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</si>
  <si>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</si>
  <si>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</si>
  <si>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</si>
  <si>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</si>
  <si>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</si>
  <si>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</si>
  <si>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</si>
  <si>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</si>
  <si>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</si>
  <si>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</si>
  <si>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</si>
  <si>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</si>
  <si>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</si>
  <si>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</si>
  <si>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</si>
  <si>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</si>
  <si>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</si>
  <si>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</si>
  <si>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</si>
  <si>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</si>
  <si>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</si>
  <si>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</si>
  <si>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</si>
  <si>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</si>
  <si>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</si>
  <si>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</si>
  <si>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</si>
  <si>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</si>
  <si>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</si>
  <si>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</si>
  <si>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</si>
  <si>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</si>
  <si>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</si>
  <si>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</si>
  <si>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</si>
  <si>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</si>
  <si>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</si>
  <si>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</si>
  <si>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</si>
  <si>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</si>
  <si>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</si>
  <si>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</si>
  <si>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</si>
  <si>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</si>
  <si>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</si>
  <si>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</si>
  <si>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</si>
  <si>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</si>
  <si>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</si>
  <si>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</si>
  <si>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</si>
  <si>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</si>
  <si>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</si>
  <si>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</si>
  <si>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</si>
  <si>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</si>
  <si>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</si>
  <si>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</si>
  <si>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</si>
  <si>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</si>
  <si>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</si>
  <si>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</si>
  <si>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</si>
  <si>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</si>
  <si>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</si>
  <si>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</si>
  <si>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</si>
  <si>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</si>
  <si>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</si>
  <si>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</si>
  <si>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</si>
  <si>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</si>
  <si>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</si>
  <si>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</si>
  <si>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</si>
  <si>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</si>
  <si>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</si>
  <si>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</si>
  <si>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</si>
  <si>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</si>
  <si>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</si>
  <si>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</si>
  <si>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</si>
  <si>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</si>
  <si>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</si>
  <si>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</si>
  <si>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</si>
  <si>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</si>
  <si>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</si>
  <si>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</si>
  <si>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</si>
  <si>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</si>
  <si>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</si>
  <si>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</si>
  <si>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</si>
  <si>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</si>
  <si>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</si>
  <si>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</si>
  <si>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</si>
  <si>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</si>
  <si>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</si>
  <si>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</si>
  <si>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</si>
  <si>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</si>
  <si>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</si>
  <si>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</si>
  <si>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</si>
  <si>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</si>
  <si>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</si>
  <si>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</si>
  <si>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</si>
  <si>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</si>
  <si>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</si>
  <si>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</si>
  <si>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</si>
  <si>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</si>
  <si>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</si>
  <si>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</si>
  <si>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</si>
  <si>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</si>
  <si>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</si>
  <si>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</si>
  <si>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</si>
  <si>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</si>
  <si>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</si>
  <si>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</si>
  <si>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</si>
  <si>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</si>
  <si>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</si>
  <si>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</si>
  <si>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</si>
  <si>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</si>
  <si>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</si>
  <si>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</si>
  <si>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</si>
  <si>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</si>
  <si>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</si>
  <si>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</si>
  <si>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</si>
  <si>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</si>
  <si>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</si>
  <si>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</si>
  <si>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</si>
  <si>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</si>
  <si>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</si>
  <si>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</si>
  <si>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</si>
  <si>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</si>
  <si>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</si>
  <si>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</si>
  <si>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</si>
  <si>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</si>
  <si>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</si>
  <si>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</si>
  <si>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</si>
  <si>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</si>
  <si>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</si>
  <si>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</si>
  <si>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</si>
  <si>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</si>
  <si>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</si>
  <si>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</si>
  <si>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</si>
  <si>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</si>
  <si>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</si>
  <si>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</si>
  <si>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</si>
  <si>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</si>
  <si>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</si>
  <si>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</si>
  <si>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</si>
  <si>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</si>
  <si>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</si>
  <si>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</si>
  <si>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</si>
  <si>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</si>
  <si>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</si>
  <si>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</si>
  <si>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</si>
  <si>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</si>
  <si>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</si>
  <si>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</si>
  <si>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</si>
  <si>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</si>
  <si>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</si>
  <si>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</si>
  <si>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</si>
  <si>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</si>
  <si>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</si>
  <si>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</si>
  <si>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</si>
  <si>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</si>
  <si>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</si>
  <si>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</si>
  <si>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</si>
  <si>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</si>
  <si>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</si>
  <si>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</si>
  <si>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</si>
  <si>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</si>
  <si>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</si>
  <si>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</si>
  <si>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</si>
  <si>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</si>
  <si>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</si>
  <si>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</si>
  <si>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</si>
  <si>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</si>
  <si>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</si>
  <si>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</si>
  <si>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</si>
  <si>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</si>
  <si>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</si>
  <si>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</si>
  <si>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</si>
  <si>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</si>
  <si>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</si>
  <si>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</si>
  <si>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</si>
  <si>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</si>
  <si>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</si>
  <si>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</si>
  <si>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</si>
  <si>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</si>
  <si>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</si>
  <si>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</si>
  <si>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</si>
  <si>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</si>
  <si>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</si>
  <si>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</si>
  <si>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</si>
  <si>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</si>
  <si>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</si>
  <si>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</si>
  <si>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</si>
  <si>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</si>
  <si>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</si>
  <si>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</si>
  <si>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</si>
  <si>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</si>
  <si>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</si>
  <si>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</si>
  <si>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</si>
  <si>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</si>
  <si>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</si>
  <si>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</si>
  <si>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</si>
  <si>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</si>
  <si>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</si>
  <si>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</si>
  <si>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</si>
  <si>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</si>
  <si>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</si>
  <si>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</si>
  <si>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</si>
  <si>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</si>
  <si>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</si>
  <si>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</si>
  <si>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</si>
  <si>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</si>
  <si>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</si>
  <si>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</si>
  <si>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</si>
  <si>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</si>
  <si>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</si>
  <si>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</si>
  <si>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</si>
  <si>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</si>
  <si>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</si>
  <si>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</si>
  <si>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</si>
  <si>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</si>
  <si>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</si>
  <si>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</si>
  <si>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</si>
  <si>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</si>
  <si>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</si>
  <si>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</si>
  <si>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</si>
  <si>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</si>
  <si>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</si>
  <si>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</si>
  <si>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</si>
  <si>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</si>
  <si>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</si>
  <si>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</si>
  <si>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</si>
  <si>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</si>
  <si>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</si>
  <si>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</si>
  <si>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</si>
  <si>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</si>
  <si>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</si>
  <si>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</si>
  <si>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</si>
  <si>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</si>
  <si>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</si>
  <si>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</si>
  <si>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</si>
  <si>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</si>
  <si>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</si>
  <si>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</si>
  <si>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</si>
  <si>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</si>
  <si>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</si>
  <si>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</si>
  <si>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</si>
  <si>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</si>
  <si>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</si>
  <si>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</si>
  <si>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</si>
  <si>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</si>
  <si>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</si>
  <si>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</si>
  <si>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</si>
  <si>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</si>
  <si>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</si>
  <si>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</si>
  <si>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</si>
  <si>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</si>
  <si>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</si>
  <si>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</si>
  <si>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</si>
  <si>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</si>
  <si>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</si>
  <si>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</si>
  <si>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</si>
  <si>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</si>
  <si>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</si>
  <si>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</si>
  <si>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</si>
  <si>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</si>
  <si>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</si>
  <si>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</si>
  <si>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</si>
  <si>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</si>
  <si>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</si>
  <si>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</si>
  <si>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</si>
  <si>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</si>
  <si>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</si>
  <si>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</si>
  <si>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</si>
  <si>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</si>
  <si>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</si>
  <si>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</si>
  <si>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</si>
  <si>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</si>
  <si>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</si>
  <si>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</si>
  <si>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</si>
  <si>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</si>
  <si>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</si>
  <si>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</si>
  <si>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</si>
  <si>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</si>
  <si>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</si>
  <si>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</si>
  <si>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</si>
  <si>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</si>
  <si>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</si>
  <si>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</si>
  <si>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</si>
  <si>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</si>
  <si>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</si>
  <si>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</si>
  <si>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</si>
  <si>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</si>
  <si>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</si>
  <si>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</si>
  <si>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</si>
  <si>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</si>
  <si>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</si>
  <si>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</si>
  <si>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</si>
  <si>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</si>
  <si>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</si>
  <si>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</si>
  <si>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</si>
  <si>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</si>
  <si>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</si>
  <si>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</si>
  <si>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</si>
  <si>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</si>
  <si>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</si>
  <si>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</si>
  <si>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</si>
  <si>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</si>
  <si>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</si>
  <si>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</si>
  <si>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</si>
  <si>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</si>
  <si>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</si>
  <si>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</si>
  <si>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</si>
  <si>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</si>
  <si>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</si>
  <si>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</si>
  <si>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</si>
  <si>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</si>
  <si>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</si>
  <si>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</si>
  <si>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</si>
  <si>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</si>
  <si>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</si>
  <si>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</si>
  <si>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</si>
  <si>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</si>
  <si>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</si>
  <si>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</si>
  <si>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</si>
  <si>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</si>
  <si>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</si>
  <si>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</si>
  <si>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</si>
  <si>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</si>
  <si>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</si>
  <si>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</si>
  <si>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</si>
  <si>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</si>
  <si>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</si>
  <si>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</si>
  <si>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</si>
  <si>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</si>
  <si>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</si>
  <si>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</si>
  <si>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</si>
  <si>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</si>
  <si>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</si>
  <si>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</si>
  <si>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</si>
  <si>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</si>
  <si>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</si>
  <si>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</si>
  <si>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</si>
  <si>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</si>
  <si>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</si>
  <si>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</si>
  <si>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</si>
  <si>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</si>
  <si>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</si>
  <si>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</si>
  <si>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</si>
  <si>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</si>
  <si>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</si>
  <si>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</si>
  <si>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</si>
  <si>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</si>
  <si>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</si>
  <si>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</si>
  <si>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</si>
  <si>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</si>
  <si>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</si>
  <si>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</si>
  <si>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</si>
  <si>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</si>
  <si>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</si>
  <si>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</si>
  <si>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</si>
  <si>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</si>
  <si>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</si>
  <si>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</si>
  <si>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</si>
  <si>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</si>
  <si>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</si>
  <si>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</si>
  <si>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</si>
  <si>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</si>
  <si>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</si>
  <si>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</si>
  <si>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</si>
  <si>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</si>
  <si>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</si>
  <si>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</si>
  <si>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</si>
  <si>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</si>
  <si>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</si>
  <si>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</si>
  <si>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</si>
  <si>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</si>
  <si>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</si>
  <si>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</si>
  <si>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</si>
  <si>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</si>
  <si>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</si>
  <si>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</si>
  <si>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</si>
  <si>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</si>
  <si>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</si>
  <si>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</si>
  <si>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</si>
  <si>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</si>
  <si>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</si>
  <si>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</si>
  <si>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</si>
  <si>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</si>
  <si>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</si>
  <si>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</si>
  <si>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</si>
  <si>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</si>
  <si>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</si>
  <si>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</si>
  <si>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</si>
  <si>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</si>
  <si>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</si>
  <si>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</si>
  <si>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</si>
  <si>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</si>
  <si>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</si>
  <si>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</si>
  <si>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</si>
  <si>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</si>
  <si>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</si>
  <si>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</si>
  <si>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</si>
  <si>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</si>
  <si>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</si>
  <si>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</si>
  <si>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</si>
  <si>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</si>
  <si>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</si>
  <si>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</si>
  <si>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</si>
  <si>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</si>
  <si>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</si>
  <si>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</si>
  <si>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</si>
  <si>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</si>
  <si>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</si>
  <si>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</si>
  <si>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</si>
  <si>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</si>
  <si>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</si>
  <si>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</si>
  <si>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</si>
  <si>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</si>
  <si>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</si>
  <si>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</si>
  <si>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</si>
  <si>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</si>
  <si>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</si>
  <si>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</si>
  <si>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</si>
  <si>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</si>
  <si>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</si>
  <si>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</si>
  <si>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</si>
  <si>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</si>
  <si>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</si>
  <si>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</si>
  <si>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</si>
  <si>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</si>
  <si>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</si>
  <si>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</si>
  <si>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</si>
  <si>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</si>
  <si>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</si>
  <si>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</si>
  <si>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</si>
  <si>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</si>
  <si>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</si>
  <si>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</si>
  <si>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</si>
  <si>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</si>
  <si>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</si>
  <si>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</si>
  <si>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</si>
  <si>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</si>
  <si>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</si>
  <si>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</si>
  <si>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</si>
  <si>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</si>
  <si>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</si>
  <si>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</si>
  <si>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</si>
  <si>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</si>
  <si>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</si>
  <si>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</si>
  <si>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</si>
  <si>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</si>
  <si>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</si>
  <si>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</si>
  <si>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</si>
  <si>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</si>
  <si>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</si>
  <si>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</si>
  <si>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</si>
  <si>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</si>
  <si>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</si>
  <si>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</si>
  <si>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</si>
  <si>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</si>
  <si>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</si>
  <si>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</si>
  <si>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</si>
  <si>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</si>
  <si>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</si>
  <si>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</si>
  <si>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</si>
  <si>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</si>
  <si>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</si>
  <si>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</si>
  <si>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</si>
  <si>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</si>
  <si>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</si>
  <si>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</si>
  <si>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</si>
  <si>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</si>
  <si>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</si>
  <si>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</si>
  <si>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</si>
  <si>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</si>
  <si>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</si>
  <si>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</si>
  <si>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</si>
  <si>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</si>
  <si>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</si>
  <si>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</si>
  <si>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</si>
  <si>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</si>
  <si>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</si>
  <si>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</si>
  <si>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</si>
  <si>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</si>
  <si>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</si>
  <si>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</si>
  <si>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</si>
  <si>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</si>
  <si>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</si>
  <si>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</si>
  <si>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</si>
  <si>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</si>
  <si>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</si>
  <si>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</si>
  <si>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</si>
  <si>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</si>
  <si>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</si>
  <si>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</si>
  <si>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</si>
  <si>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</si>
  <si>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</si>
  <si>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</si>
  <si>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</si>
  <si>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</si>
  <si>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</si>
  <si>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</si>
  <si>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</si>
  <si>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</si>
  <si>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</si>
  <si>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</si>
  <si>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</si>
  <si>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</si>
  <si>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</si>
  <si>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</si>
  <si>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</si>
  <si>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</si>
  <si>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</si>
  <si>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</si>
  <si>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</si>
  <si>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</si>
  <si>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</si>
  <si>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</si>
  <si>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</si>
  <si>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</si>
  <si>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</si>
  <si>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</si>
  <si>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</si>
  <si>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</si>
  <si>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</si>
  <si>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</si>
  <si>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</si>
  <si>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</si>
  <si>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</si>
  <si>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</si>
  <si>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</si>
  <si>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</si>
  <si>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</si>
  <si>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</si>
  <si>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</si>
  <si>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</si>
  <si>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</si>
  <si>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</si>
  <si>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</si>
  <si>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</si>
  <si>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</si>
  <si>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</si>
  <si>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</si>
  <si>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</si>
  <si>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</si>
  <si>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</si>
  <si>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</si>
  <si>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</si>
  <si>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</si>
  <si>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</si>
  <si>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</si>
  <si>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</si>
  <si>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</si>
  <si>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</si>
  <si>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</si>
  <si>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</si>
  <si>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</si>
  <si>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</si>
  <si>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</si>
  <si>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</si>
  <si>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</si>
  <si>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</si>
  <si>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</si>
  <si>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</si>
  <si>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</si>
  <si>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</si>
  <si>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</si>
  <si>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</si>
  <si>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</si>
  <si>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</si>
  <si>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</si>
  <si>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</si>
  <si>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</si>
  <si>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</si>
  <si>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</si>
  <si>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</si>
  <si>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</si>
  <si>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</si>
  <si>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</si>
  <si>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</si>
  <si>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</si>
  <si>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</si>
  <si>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</si>
  <si>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</si>
  <si>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</si>
  <si>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</si>
  <si>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</si>
  <si>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</si>
  <si>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</si>
  <si>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</si>
  <si>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</si>
  <si>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</si>
  <si>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</si>
  <si>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</si>
  <si>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</si>
  <si>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</si>
  <si>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</si>
  <si>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</si>
  <si>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</si>
  <si>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</si>
  <si>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</si>
  <si>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</si>
  <si>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</si>
  <si>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</si>
  <si>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</si>
  <si>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</si>
  <si>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</si>
  <si>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</si>
  <si>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</si>
  <si>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</si>
  <si>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</si>
  <si>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</si>
  <si>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</si>
  <si>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</si>
  <si>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</si>
  <si>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</si>
  <si>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</si>
  <si>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</si>
  <si>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</si>
  <si>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</si>
  <si>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</si>
  <si>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</si>
  <si>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</si>
  <si>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</si>
  <si>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</si>
  <si>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</si>
  <si>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</si>
  <si>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</si>
  <si>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</si>
  <si>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</si>
  <si>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</si>
  <si>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</si>
  <si>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</si>
  <si>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</si>
  <si>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</si>
  <si>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</si>
  <si>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</si>
  <si>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</si>
  <si>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</si>
  <si>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</si>
  <si>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</si>
  <si>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</si>
  <si>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</si>
  <si>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</si>
  <si>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</si>
  <si>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</si>
  <si>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</si>
  <si>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</si>
  <si>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</si>
  <si>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</si>
  <si>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</si>
  <si>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</si>
  <si>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</si>
  <si>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</si>
  <si>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</si>
  <si>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</si>
  <si>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</si>
  <si>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</si>
  <si>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</si>
  <si>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</si>
  <si>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</si>
  <si>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</si>
  <si>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</si>
  <si>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</si>
  <si>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</si>
  <si>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</si>
  <si>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</si>
  <si>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</si>
  <si>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</si>
  <si>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</si>
  <si>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</si>
  <si>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</si>
  <si>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</si>
  <si>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</si>
  <si>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</si>
  <si>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</si>
  <si>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</si>
  <si>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</si>
  <si>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</si>
  <si>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</si>
  <si>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</si>
  <si>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</si>
  <si>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</si>
  <si>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</si>
  <si>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</si>
  <si>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</si>
  <si>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</si>
  <si>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</si>
  <si>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</si>
  <si>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</si>
  <si>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</si>
  <si>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</si>
  <si>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</si>
  <si>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</si>
  <si>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</si>
  <si>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</si>
  <si>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</si>
  <si>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</si>
  <si>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</si>
  <si>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</si>
  <si>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</si>
  <si>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</si>
  <si>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</si>
  <si>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</si>
  <si>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</si>
  <si>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</si>
  <si>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</si>
  <si>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</si>
  <si>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</si>
  <si>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</si>
  <si>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</si>
  <si>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</si>
  <si>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</si>
  <si>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</si>
  <si>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</si>
  <si>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</si>
  <si>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</si>
  <si>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</si>
  <si>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</si>
  <si>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</si>
  <si>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</si>
  <si>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</si>
  <si>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</si>
  <si>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</si>
  <si>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</si>
  <si>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</si>
  <si>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</si>
  <si>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</si>
  <si>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</si>
  <si>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</si>
  <si>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</si>
  <si>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</si>
  <si>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</si>
  <si>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</si>
  <si>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</si>
  <si>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</si>
  <si>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</si>
  <si>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</si>
  <si>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</si>
  <si>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</si>
  <si>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</si>
  <si>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</si>
  <si>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</si>
  <si>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</si>
  <si>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</si>
  <si>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</si>
  <si>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</si>
  <si>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</si>
  <si>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</si>
  <si>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</si>
  <si>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</si>
  <si>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</si>
  <si>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</si>
  <si>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</si>
  <si>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</si>
  <si>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</si>
  <si>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</si>
  <si>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</si>
  <si>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</si>
  <si>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</si>
  <si>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</si>
  <si>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</si>
  <si>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</si>
  <si>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</si>
  <si>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</si>
  <si>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</si>
  <si>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</si>
  <si>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</si>
  <si>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</si>
  <si>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</si>
  <si>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</si>
  <si>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</si>
  <si>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</si>
  <si>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</si>
  <si>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</si>
  <si>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</si>
  <si>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</si>
  <si>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</si>
  <si>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</si>
  <si>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</si>
  <si>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</si>
  <si>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</si>
  <si>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</si>
  <si>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</si>
  <si>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</si>
  <si>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</si>
  <si>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</si>
  <si>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</si>
  <si>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</si>
  <si>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</si>
  <si>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</si>
  <si>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</si>
  <si>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</si>
  <si>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</si>
  <si>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</si>
  <si>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</si>
  <si>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</si>
  <si>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</si>
  <si>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</si>
  <si>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</si>
  <si>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</si>
  <si>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</si>
  <si>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</si>
  <si>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</si>
  <si>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</si>
  <si>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</si>
  <si>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</si>
  <si>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</si>
  <si>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</si>
  <si>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</si>
  <si>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</si>
  <si>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</si>
  <si>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</si>
  <si>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</si>
  <si>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</si>
  <si>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</si>
  <si>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</si>
  <si>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</si>
  <si>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</si>
  <si>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</si>
  <si>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</si>
  <si>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</si>
  <si>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</si>
  <si>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</si>
  <si>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</si>
  <si>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</si>
  <si>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</si>
  <si>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</si>
  <si>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</si>
  <si>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</si>
  <si>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</si>
  <si>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</si>
  <si>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</si>
  <si>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</si>
  <si>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</si>
  <si>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</si>
  <si>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</si>
  <si>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</si>
  <si>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</si>
  <si>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</si>
  <si>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</si>
  <si>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</si>
  <si>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</si>
  <si>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</si>
  <si>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</si>
  <si>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</si>
  <si>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</si>
  <si>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</si>
  <si>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</si>
  <si>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</si>
  <si>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</si>
  <si>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</si>
  <si>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</si>
  <si>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</si>
  <si>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</si>
  <si>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</si>
  <si>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</si>
  <si>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</si>
  <si>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</si>
  <si>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</si>
  <si>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</si>
  <si>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</si>
  <si>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</si>
  <si>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</si>
  <si>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</si>
  <si>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</si>
  <si>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</si>
  <si>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</si>
  <si>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</si>
  <si>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</si>
  <si>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</si>
  <si>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</si>
  <si>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</si>
  <si>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</si>
  <si>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</si>
  <si>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</si>
  <si>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</si>
  <si>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</si>
  <si>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</si>
  <si>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</si>
  <si>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</si>
  <si>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</si>
  <si>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</si>
  <si>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</si>
  <si>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</si>
  <si>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</si>
  <si>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</si>
  <si>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</si>
  <si>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</si>
  <si>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</si>
  <si>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</si>
  <si>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</si>
  <si>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</si>
  <si>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</si>
  <si>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</si>
  <si>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</si>
  <si>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</si>
  <si>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</si>
  <si>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</si>
  <si>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</si>
  <si>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</si>
  <si>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</si>
  <si>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</si>
  <si>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</si>
  <si>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</si>
  <si>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</si>
  <si>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</si>
  <si>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</si>
  <si>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</si>
  <si>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</si>
  <si>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</si>
  <si>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</si>
  <si>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</si>
  <si>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</si>
  <si>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</si>
  <si>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</si>
  <si>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</si>
  <si>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</si>
  <si>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</si>
  <si>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</si>
  <si>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</si>
  <si>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</si>
  <si>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</si>
  <si>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</si>
  <si>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</si>
  <si>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</si>
  <si>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</si>
  <si>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</si>
  <si>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</si>
  <si>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</si>
  <si>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</si>
  <si>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</si>
  <si>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</si>
  <si>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</si>
  <si>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</si>
  <si>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</si>
  <si>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</si>
  <si>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</si>
  <si>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</si>
  <si>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</si>
  <si>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</si>
  <si>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</si>
  <si>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</si>
  <si>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</si>
  <si>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</si>
  <si>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</si>
  <si>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</si>
  <si>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</si>
  <si>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</si>
  <si>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</si>
  <si>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</si>
  <si>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</si>
  <si>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</si>
  <si>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</si>
  <si>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</si>
  <si>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</si>
  <si>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</si>
  <si>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</si>
  <si>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</si>
  <si>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</si>
  <si>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</si>
  <si>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</si>
  <si>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</si>
  <si>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</si>
  <si>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</si>
  <si>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</si>
  <si>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</si>
  <si>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</si>
  <si>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</si>
  <si>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</si>
  <si>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</si>
  <si>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</si>
  <si>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</si>
  <si>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</si>
  <si>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</si>
  <si>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</si>
  <si>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</si>
  <si>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</si>
  <si>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</si>
  <si>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</si>
  <si>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</si>
  <si>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</si>
  <si>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</si>
  <si>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</si>
  <si>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</si>
  <si>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</si>
  <si>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</si>
  <si>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</si>
  <si>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</si>
  <si>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</si>
  <si>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</si>
  <si>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</si>
  <si>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</si>
  <si>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</si>
  <si>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</si>
  <si>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</si>
  <si>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</si>
  <si>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</si>
  <si>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</si>
  <si>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</si>
  <si>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</si>
  <si>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</si>
  <si>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</si>
  <si>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</si>
  <si>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</si>
  <si>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</si>
  <si>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</si>
  <si>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</si>
  <si>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</si>
  <si>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</si>
  <si>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</si>
  <si>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</si>
  <si>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</si>
  <si>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</si>
  <si>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</si>
  <si>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</si>
  <si>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</si>
  <si>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</si>
  <si>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</si>
  <si>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</si>
  <si>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</si>
  <si>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</si>
  <si>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</si>
  <si>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</si>
  <si>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</si>
  <si>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</si>
  <si>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</si>
  <si>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</si>
  <si>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</si>
  <si>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</si>
  <si>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</si>
  <si>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</si>
  <si>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</si>
  <si>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</si>
  <si>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</si>
  <si>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</si>
  <si>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</si>
  <si>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</si>
  <si>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</si>
  <si>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</si>
  <si>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</si>
  <si>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</si>
  <si>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</si>
  <si>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</si>
  <si>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</si>
  <si>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</si>
  <si>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</si>
  <si>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</si>
  <si>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</si>
  <si>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</si>
  <si>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</si>
  <si>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</si>
  <si>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</si>
  <si>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</si>
  <si>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</si>
  <si>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</si>
  <si>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</si>
  <si>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</si>
  <si>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</si>
  <si>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</si>
  <si>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</si>
  <si>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</si>
  <si>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</si>
  <si>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</si>
  <si>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</si>
  <si>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</si>
  <si>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</si>
  <si>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</si>
  <si>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</si>
  <si>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</si>
  <si>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</si>
  <si>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</si>
  <si>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</si>
  <si>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</si>
  <si>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</si>
  <si>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</si>
  <si>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</si>
  <si>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</si>
  <si>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</si>
  <si>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</si>
  <si>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</si>
  <si>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</si>
  <si>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</si>
  <si>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</si>
  <si>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</si>
  <si>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</si>
  <si>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</si>
  <si>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</si>
  <si>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</si>
  <si>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</si>
  <si>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</si>
  <si>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</si>
  <si>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</si>
  <si>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</si>
  <si>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</si>
  <si>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</si>
  <si>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</si>
  <si>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</si>
  <si>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</si>
  <si>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</si>
  <si>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</si>
  <si>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</si>
  <si>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</si>
  <si>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</si>
  <si>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</si>
  <si>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</si>
  <si>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</si>
  <si>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</si>
  <si>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</si>
  <si>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</si>
  <si>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</si>
  <si>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</si>
  <si>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</si>
  <si>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</si>
  <si>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</si>
  <si>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</si>
  <si>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</si>
  <si>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</si>
  <si>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</si>
  <si>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</si>
  <si>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</si>
  <si>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</si>
  <si>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</si>
  <si>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</si>
  <si>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</si>
  <si>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</si>
  <si>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</si>
  <si>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</si>
  <si>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</si>
  <si>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</si>
  <si>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</si>
  <si>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</si>
  <si>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</si>
  <si>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</si>
  <si>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</si>
  <si>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</si>
  <si>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</si>
  <si>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</si>
  <si>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</si>
  <si>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</si>
  <si>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</si>
  <si>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</si>
  <si>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</si>
  <si>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</si>
  <si>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</si>
  <si>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</si>
  <si>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</si>
  <si>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</si>
  <si>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</si>
  <si>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</si>
  <si>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</si>
  <si>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</si>
  <si>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</si>
  <si>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</si>
  <si>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</si>
  <si>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</si>
  <si>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</si>
  <si>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</si>
  <si>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</si>
  <si>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</si>
  <si>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</si>
  <si>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</si>
  <si>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</si>
  <si>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</si>
  <si>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</si>
  <si>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</si>
  <si>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</si>
  <si>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</si>
  <si>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</si>
  <si>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</si>
  <si>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</si>
  <si>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</si>
  <si>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</si>
  <si>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</si>
  <si>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</si>
  <si>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</si>
  <si>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</si>
  <si>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</si>
  <si>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</si>
  <si>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</si>
  <si>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</si>
  <si>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</si>
  <si>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</si>
  <si>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</si>
  <si>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</si>
  <si>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</si>
  <si>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</si>
  <si>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</si>
  <si>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</si>
  <si>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</si>
  <si>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</si>
  <si>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</si>
  <si>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</si>
  <si>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</si>
  <si>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</si>
  <si>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</si>
  <si>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</si>
  <si>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</si>
  <si>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</si>
  <si>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</si>
  <si>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</si>
  <si>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</si>
  <si>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</si>
  <si>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</si>
  <si>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</si>
  <si>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</si>
  <si>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</si>
  <si>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</si>
  <si>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</si>
  <si>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</si>
  <si>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</si>
  <si>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</si>
  <si>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</si>
  <si>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</si>
  <si>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</si>
  <si>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</si>
  <si>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</si>
  <si>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</si>
  <si>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</si>
  <si>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</si>
  <si>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</si>
  <si>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</si>
  <si>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</si>
  <si>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</si>
  <si>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</si>
  <si>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</si>
  <si>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</si>
  <si>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</si>
  <si>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</si>
  <si>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</si>
  <si>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</si>
  <si>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</si>
  <si>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</si>
  <si>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</si>
  <si>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</si>
  <si>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</si>
  <si>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</si>
  <si>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</si>
  <si>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</si>
  <si>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</si>
  <si>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</si>
  <si>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</si>
  <si>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</si>
  <si>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</si>
  <si>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</si>
  <si>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</si>
  <si>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</si>
  <si>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</si>
  <si>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</si>
  <si>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</si>
  <si>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</si>
  <si>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</si>
  <si>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</si>
  <si>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</si>
  <si>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</si>
  <si>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</si>
  <si>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</si>
  <si>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</si>
  <si>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</si>
  <si>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</si>
  <si>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</si>
  <si>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</si>
  <si>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</si>
  <si>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</si>
  <si>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</si>
  <si>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</si>
  <si>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</si>
  <si>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</si>
  <si>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</si>
  <si>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</si>
  <si>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</si>
  <si>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</si>
  <si>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</si>
  <si>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</si>
  <si>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</si>
  <si>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</si>
  <si>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</si>
  <si>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</si>
  <si>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</si>
  <si>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</si>
  <si>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</si>
  <si>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</si>
  <si>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</si>
  <si>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</si>
  <si>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</si>
  <si>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</si>
  <si>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</si>
  <si>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</si>
  <si>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</si>
  <si>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</si>
  <si>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</si>
  <si>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</si>
  <si>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</si>
  <si>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</si>
  <si>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</si>
  <si>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</si>
  <si>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</si>
  <si>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</si>
  <si>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</si>
  <si>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</si>
  <si>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</si>
  <si>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</si>
  <si>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</si>
  <si>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</si>
  <si>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</si>
  <si>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</si>
  <si>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</si>
  <si>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</si>
  <si>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</si>
  <si>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</si>
  <si>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</si>
  <si>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</si>
  <si>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</si>
  <si>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</si>
  <si>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</si>
  <si>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</si>
  <si>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</si>
  <si>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</si>
  <si>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</si>
  <si>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</si>
  <si>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</si>
  <si>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</si>
  <si>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</si>
  <si>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</si>
  <si>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</si>
  <si>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</si>
  <si>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</si>
  <si>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</si>
  <si>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</si>
  <si>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</si>
  <si>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</si>
  <si>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</si>
  <si>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</si>
  <si>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</si>
  <si>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</si>
  <si>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</si>
  <si>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</si>
  <si>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</si>
  <si>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</si>
  <si>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</si>
  <si>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</si>
  <si>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</si>
  <si>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</si>
  <si>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</si>
  <si>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</si>
  <si>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</si>
  <si>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</si>
  <si>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</si>
  <si>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</si>
  <si>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</si>
  <si>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</si>
  <si>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</si>
  <si>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</si>
  <si>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</si>
  <si>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</si>
  <si>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</si>
  <si>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</si>
  <si>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</si>
  <si>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</si>
  <si>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</si>
  <si>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</si>
  <si>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</si>
  <si>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</si>
  <si>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</si>
  <si>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</si>
  <si>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</si>
  <si>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</si>
  <si>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</si>
  <si>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</si>
  <si>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</si>
  <si>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</si>
  <si>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</si>
  <si>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</si>
  <si>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</si>
  <si>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</si>
  <si>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</si>
  <si>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</si>
  <si>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</si>
  <si>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</si>
  <si>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</si>
  <si>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</si>
  <si>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</si>
  <si>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</si>
  <si>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</si>
  <si>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</si>
  <si>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</si>
  <si>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</si>
  <si>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</si>
  <si>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</si>
  <si>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</si>
  <si>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</si>
  <si>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</si>
  <si>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</si>
  <si>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</si>
  <si>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</si>
  <si>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</si>
  <si>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</si>
  <si>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</si>
  <si>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</si>
  <si>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</si>
  <si>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</si>
  <si>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</si>
  <si>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</si>
  <si>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</si>
  <si>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</si>
  <si>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</si>
  <si>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</si>
  <si>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</si>
  <si>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</si>
  <si>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</si>
  <si>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</si>
  <si>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</si>
  <si>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</si>
  <si>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</si>
  <si>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</si>
  <si>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</si>
  <si>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</si>
  <si>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</si>
  <si>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</si>
  <si>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</si>
  <si>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</si>
  <si>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</si>
  <si>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</si>
  <si>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</si>
  <si>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</si>
  <si>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</si>
  <si>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</si>
  <si>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</si>
  <si>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</si>
  <si>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</si>
  <si>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</si>
  <si>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</si>
  <si>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</si>
  <si>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</si>
  <si>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</si>
  <si>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</si>
  <si>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</si>
  <si>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</si>
  <si>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</si>
  <si>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</si>
  <si>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</si>
  <si>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</si>
  <si>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</si>
  <si>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</si>
  <si>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</si>
  <si>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</si>
  <si>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</si>
  <si>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</si>
  <si>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</si>
  <si>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</si>
  <si>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</si>
  <si>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</si>
  <si>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</si>
  <si>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</si>
  <si>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</si>
  <si>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</si>
  <si>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</si>
  <si>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</si>
  <si>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</si>
  <si>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</si>
  <si>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</si>
  <si>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</si>
  <si>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</si>
  <si>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</si>
  <si>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</si>
  <si>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</si>
  <si>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</si>
  <si>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</si>
  <si>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</si>
  <si>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</si>
  <si>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</si>
  <si>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</si>
  <si>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</si>
  <si>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</si>
  <si>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</si>
  <si>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</si>
  <si>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</si>
  <si>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</si>
  <si>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</si>
  <si>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</si>
  <si>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</si>
  <si>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</si>
  <si>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</si>
  <si>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</si>
  <si>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</si>
  <si>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</si>
  <si>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</si>
  <si>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</si>
  <si>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</si>
  <si>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</si>
  <si>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</si>
  <si>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</si>
  <si>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</si>
  <si>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</si>
  <si>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</si>
  <si>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</si>
  <si>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</si>
  <si>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</si>
  <si>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</si>
  <si>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</si>
  <si>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</si>
  <si>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</si>
  <si>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</si>
  <si>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</si>
  <si>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</si>
  <si>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</si>
  <si>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</si>
  <si>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</si>
  <si>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</si>
  <si>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</si>
  <si>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</si>
  <si>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</si>
  <si>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</si>
  <si>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</si>
  <si>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</si>
  <si>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</si>
  <si>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</si>
  <si>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</si>
  <si>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</si>
  <si>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</si>
  <si>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</si>
  <si>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</si>
  <si>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</si>
  <si>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</si>
  <si>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</si>
  <si>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</si>
  <si>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</si>
  <si>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</si>
  <si>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</si>
  <si>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</si>
  <si>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</si>
  <si>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</si>
  <si>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</si>
  <si>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</si>
  <si>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</si>
  <si>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</si>
  <si>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</si>
  <si>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</si>
  <si>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</si>
  <si>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</si>
  <si>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</si>
  <si>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</si>
  <si>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</si>
  <si>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</si>
  <si>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</si>
  <si>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</si>
  <si>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</si>
  <si>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</si>
  <si>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</si>
  <si>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</si>
  <si>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</si>
  <si>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</si>
  <si>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</si>
  <si>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</si>
  <si>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</si>
  <si>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</si>
  <si>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</si>
  <si>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</si>
  <si>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</si>
  <si>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</si>
  <si>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</si>
  <si>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</si>
  <si>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</si>
  <si>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</si>
  <si>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</si>
  <si>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</si>
  <si>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</si>
  <si>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</si>
  <si>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</si>
  <si>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</si>
  <si>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</si>
  <si>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</si>
  <si>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</si>
  <si>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</si>
  <si>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</si>
  <si>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</si>
  <si>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</si>
  <si>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</si>
  <si>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</si>
  <si>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</si>
  <si>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</si>
  <si>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</si>
  <si>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</si>
  <si>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</si>
  <si>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</si>
  <si>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</si>
  <si>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</si>
  <si>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</si>
  <si>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</si>
  <si>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</si>
  <si>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</si>
  <si>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</si>
  <si>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</si>
  <si>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</si>
  <si>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</si>
  <si>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</si>
  <si>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</si>
  <si>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</si>
  <si>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</si>
  <si>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</si>
  <si>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</si>
  <si>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</si>
  <si>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</si>
  <si>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</si>
  <si>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</si>
  <si>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</si>
  <si>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</si>
  <si>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</si>
  <si>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</si>
  <si>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</si>
  <si>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</si>
  <si>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</si>
  <si>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</si>
  <si>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</si>
  <si>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</si>
  <si>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</si>
  <si>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</si>
  <si>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</si>
  <si>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</si>
  <si>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</si>
  <si>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</si>
  <si>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</si>
  <si>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</si>
  <si>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</si>
  <si>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</si>
  <si>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</si>
  <si>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</si>
  <si>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</si>
  <si>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</si>
  <si>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</si>
  <si>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</si>
  <si>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</si>
  <si>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</si>
  <si>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</si>
  <si>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</si>
  <si>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</si>
  <si>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</si>
  <si>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</si>
  <si>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</si>
  <si>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</si>
  <si>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</si>
  <si>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</si>
  <si>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</si>
  <si>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</si>
  <si>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</si>
  <si>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</si>
  <si>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</si>
  <si>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</si>
  <si>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</si>
  <si>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</si>
  <si>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</si>
  <si>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</si>
  <si>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</si>
  <si>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</si>
  <si>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</si>
  <si>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</si>
  <si>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</si>
  <si>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</si>
  <si>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</si>
  <si>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</si>
  <si>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</si>
  <si>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</si>
  <si>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</si>
  <si>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</si>
  <si>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</si>
  <si>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</si>
  <si>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</si>
  <si>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</si>
  <si>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</si>
  <si>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</si>
  <si>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</si>
  <si>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</si>
  <si>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</si>
  <si>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</si>
  <si>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</si>
  <si>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</si>
  <si>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</si>
  <si>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</si>
  <si>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</si>
  <si>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</si>
  <si>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</si>
  <si>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</si>
  <si>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</si>
  <si>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</si>
  <si>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</si>
  <si>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</si>
  <si>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</si>
  <si>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</si>
  <si>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</si>
  <si>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</si>
  <si>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</si>
  <si>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</si>
  <si>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</si>
  <si>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</si>
  <si>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</si>
  <si>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</si>
  <si>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</si>
  <si>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</si>
  <si>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</si>
  <si>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</si>
  <si>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</si>
  <si>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</si>
  <si>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</si>
  <si>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</si>
  <si>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</si>
  <si>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</si>
  <si>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</si>
  <si>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</si>
  <si>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</si>
  <si>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</si>
  <si>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</si>
  <si>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</si>
  <si>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</si>
  <si>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</si>
  <si>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</si>
  <si>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</si>
  <si>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</si>
  <si>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</si>
  <si>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</si>
  <si>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</si>
  <si>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</si>
  <si>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</si>
  <si>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</si>
  <si>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</si>
  <si>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</si>
  <si>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</si>
  <si>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</si>
  <si>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</si>
  <si>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</si>
  <si>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</si>
  <si>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</si>
  <si>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</si>
  <si>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</si>
  <si>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</si>
  <si>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</si>
  <si>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</si>
  <si>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</si>
  <si>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</si>
  <si>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</si>
  <si>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</si>
  <si>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</si>
  <si>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</si>
  <si>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</si>
  <si>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</si>
  <si>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</si>
  <si>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</si>
  <si>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</si>
  <si>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</si>
  <si>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</si>
  <si>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</si>
  <si>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</si>
  <si>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</si>
  <si>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</si>
  <si>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</si>
  <si>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</si>
  <si>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</si>
  <si>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</si>
  <si>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</si>
  <si>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</si>
  <si>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</si>
  <si>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</si>
  <si>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</si>
  <si>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</si>
  <si>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</si>
  <si>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</si>
  <si>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</si>
  <si>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</si>
  <si>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</si>
  <si>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</si>
  <si>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</si>
  <si>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</si>
  <si>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</si>
  <si>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</si>
  <si>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</si>
  <si>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</si>
  <si>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</si>
  <si>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</si>
  <si>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</si>
  <si>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</si>
  <si>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</si>
  <si>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</si>
  <si>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</si>
  <si>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</si>
  <si>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</si>
  <si>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</si>
  <si>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</si>
  <si>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</si>
  <si>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</si>
  <si>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</si>
  <si>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</si>
  <si>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</si>
  <si>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</si>
  <si>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</si>
  <si>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</si>
  <si>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</si>
  <si>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</si>
  <si>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</si>
  <si>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</si>
  <si>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</si>
  <si>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</si>
  <si>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</si>
  <si>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</si>
  <si>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</si>
  <si>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</si>
  <si>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</si>
  <si>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</si>
  <si>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</si>
  <si>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</si>
  <si>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</si>
  <si>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</si>
  <si>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</si>
  <si>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</si>
  <si>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</si>
  <si>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</si>
  <si>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</si>
  <si>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</si>
  <si>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</si>
  <si>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</si>
  <si>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</si>
  <si>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</si>
  <si>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</si>
  <si>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</si>
  <si>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</si>
  <si>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</si>
  <si>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</si>
  <si>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</si>
  <si>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</si>
  <si>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</si>
  <si>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</si>
  <si>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</si>
  <si>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</si>
  <si>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</si>
  <si>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</si>
  <si>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</si>
  <si>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</si>
  <si>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</si>
  <si>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</si>
  <si>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</si>
  <si>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</si>
  <si>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</si>
  <si>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</si>
  <si>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</si>
  <si>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</si>
  <si>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</si>
  <si>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</si>
  <si>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</si>
  <si>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</si>
  <si>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</si>
  <si>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</si>
  <si>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</si>
  <si>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</si>
  <si>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</si>
  <si>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</si>
  <si>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</si>
  <si>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</si>
  <si>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</si>
  <si>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</si>
  <si>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</si>
  <si>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</si>
  <si>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</si>
  <si>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</si>
  <si>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</si>
  <si>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</si>
  <si>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</si>
  <si>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</si>
  <si>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</si>
  <si>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</si>
  <si>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</si>
  <si>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</si>
  <si>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</si>
  <si>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</si>
  <si>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</si>
  <si>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</si>
  <si>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</si>
  <si>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</si>
  <si>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</si>
  <si>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</si>
  <si>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</si>
  <si>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</si>
  <si>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</si>
  <si>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</si>
  <si>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</si>
  <si>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</si>
  <si>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</si>
  <si>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</si>
  <si>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</si>
  <si>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</si>
  <si>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</si>
  <si>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</si>
  <si>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</si>
  <si>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</si>
  <si>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</si>
  <si>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</si>
  <si>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</si>
  <si>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</si>
  <si>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</si>
  <si>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</si>
  <si>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</si>
  <si>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</si>
  <si>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</si>
  <si>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</si>
  <si>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</si>
  <si>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</si>
  <si>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</si>
  <si>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</si>
  <si>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</si>
  <si>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</si>
  <si>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</si>
  <si>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</si>
  <si>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</si>
  <si>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</si>
  <si>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</si>
  <si>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</si>
  <si>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</si>
  <si>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</si>
  <si>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</si>
  <si>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</si>
  <si>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</si>
  <si>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</si>
  <si>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</si>
  <si>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</si>
  <si>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</si>
  <si>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</si>
  <si>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</si>
  <si>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</si>
  <si>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</si>
  <si>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</si>
  <si>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</si>
  <si>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</si>
  <si>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</si>
  <si>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</si>
  <si>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</si>
  <si>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</si>
  <si>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</si>
  <si>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</si>
  <si>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</si>
  <si>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</si>
  <si>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</si>
  <si>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</si>
  <si>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</si>
  <si>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</si>
  <si>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</si>
  <si>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</si>
  <si>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</si>
  <si>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</si>
  <si>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</si>
  <si>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</si>
  <si>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</si>
  <si>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</si>
  <si>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</si>
  <si>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</si>
  <si>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</si>
  <si>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</si>
  <si>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</si>
  <si>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</si>
  <si>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</si>
  <si>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</si>
  <si>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</si>
  <si>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</si>
  <si>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</si>
  <si>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</si>
  <si>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</si>
  <si>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</si>
  <si>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</si>
  <si>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</si>
  <si>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</si>
  <si>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</si>
  <si>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</si>
  <si>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</si>
  <si>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</si>
  <si>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</si>
  <si>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</si>
  <si>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</si>
  <si>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</si>
  <si>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</si>
  <si>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</si>
  <si>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</si>
  <si>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</si>
  <si>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</si>
  <si>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</si>
  <si>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</si>
  <si>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</si>
  <si>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</si>
  <si>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</si>
  <si>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</si>
  <si>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</si>
  <si>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</si>
  <si>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</si>
  <si>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</si>
  <si>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</si>
  <si>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</si>
  <si>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</si>
  <si>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</si>
  <si>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</si>
  <si>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</si>
  <si>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</si>
  <si>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</si>
  <si>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</si>
  <si>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</si>
  <si>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</si>
  <si>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</si>
  <si>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</si>
  <si>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</si>
  <si>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</si>
  <si>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</si>
  <si>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</si>
  <si>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</si>
  <si>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</si>
  <si>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</si>
  <si>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</si>
  <si>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</si>
  <si>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</si>
  <si>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</si>
  <si>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</si>
  <si>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</si>
  <si>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</si>
  <si>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</si>
  <si>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</si>
  <si>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</si>
  <si>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</si>
  <si>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</si>
  <si>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</si>
  <si>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</si>
  <si>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</si>
  <si>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</si>
  <si>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</si>
  <si>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</si>
  <si>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</si>
  <si>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</si>
  <si>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</si>
  <si>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</si>
  <si>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</si>
  <si>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</si>
  <si>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</si>
  <si>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</si>
  <si>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</si>
  <si>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</si>
  <si>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</si>
  <si>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</si>
  <si>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</si>
  <si>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</si>
  <si>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</si>
  <si>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</si>
  <si>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</si>
  <si>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</si>
  <si>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</si>
  <si>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</si>
  <si>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</si>
  <si>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</si>
  <si>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</si>
  <si>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</si>
  <si>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</si>
  <si>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</si>
  <si>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</si>
  <si>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</si>
  <si>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</si>
  <si>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</si>
  <si>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</si>
  <si>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</si>
  <si>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</si>
  <si>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</si>
  <si>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</si>
  <si>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</si>
  <si>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</si>
  <si>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</si>
  <si>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</si>
  <si>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</si>
  <si>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</si>
  <si>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</si>
  <si>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</si>
  <si>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</si>
  <si>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</si>
  <si>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</si>
  <si>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</si>
  <si>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</si>
  <si>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</si>
  <si>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</si>
  <si>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</si>
  <si>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</si>
  <si>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</si>
  <si>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</si>
  <si>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</si>
  <si>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</si>
  <si>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</si>
  <si>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</si>
  <si>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</si>
  <si>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</si>
  <si>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</si>
  <si>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</si>
  <si>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</si>
  <si>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</si>
  <si>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</si>
  <si>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</si>
  <si>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</si>
  <si>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</si>
  <si>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</si>
  <si>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</si>
  <si>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</si>
  <si>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</si>
  <si>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</si>
  <si>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</si>
  <si>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</si>
  <si>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</si>
  <si>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</si>
  <si>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</si>
  <si>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</si>
  <si>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</si>
  <si>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</si>
  <si>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</si>
  <si>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</si>
  <si>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</si>
  <si>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</si>
  <si>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</si>
  <si>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</si>
  <si>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</si>
  <si>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</si>
  <si>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</si>
  <si>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</si>
  <si>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</si>
  <si>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</si>
  <si>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</si>
  <si>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</si>
  <si>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</si>
  <si>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</si>
  <si>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</si>
  <si>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</si>
  <si>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</si>
  <si>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</si>
  <si>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</si>
  <si>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</si>
  <si>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</si>
  <si>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</si>
  <si>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</si>
  <si>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</si>
  <si>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</si>
  <si>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</si>
  <si>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</si>
  <si>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</si>
  <si>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</si>
  <si>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</si>
  <si>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</si>
  <si>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</si>
  <si>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</si>
  <si>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</si>
  <si>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</si>
  <si>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</si>
  <si>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</si>
  <si>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</si>
  <si>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</si>
  <si>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</si>
  <si>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</si>
  <si>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</si>
  <si>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</si>
  <si>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</si>
  <si>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</si>
  <si>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</si>
  <si>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</si>
  <si>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</si>
  <si>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</si>
  <si>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</si>
  <si>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</si>
  <si>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</si>
  <si>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</si>
  <si>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</si>
  <si>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</si>
  <si>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</si>
  <si>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</si>
  <si>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</si>
  <si>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</si>
  <si>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</si>
  <si>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</si>
  <si>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</si>
  <si>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</si>
  <si>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</si>
  <si>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</si>
  <si>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</si>
  <si>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</si>
  <si>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</si>
  <si>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</si>
  <si>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</si>
  <si>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</si>
  <si>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</si>
  <si>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</si>
  <si>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</si>
  <si>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</si>
  <si>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</si>
  <si>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</si>
  <si>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</si>
  <si>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</si>
  <si>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</si>
  <si>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</si>
  <si>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</si>
  <si>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</si>
  <si>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</si>
  <si>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</si>
  <si>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</si>
  <si>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</si>
  <si>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</si>
  <si>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</si>
  <si>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</si>
  <si>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</si>
  <si>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</si>
  <si>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</si>
  <si>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</si>
  <si>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</si>
  <si>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</si>
  <si>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</si>
  <si>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</si>
  <si>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</si>
  <si>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</si>
  <si>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</si>
  <si>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</si>
  <si>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</si>
  <si>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</si>
  <si>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</si>
  <si>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</si>
  <si>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</si>
  <si>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</si>
  <si>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</si>
  <si>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</si>
  <si>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</si>
  <si>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</si>
  <si>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</si>
  <si>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</si>
  <si>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</si>
  <si>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</si>
  <si>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</si>
  <si>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</si>
  <si>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</si>
  <si>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</si>
  <si>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</si>
  <si>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</si>
  <si>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</si>
  <si>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</si>
  <si>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</si>
  <si>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</si>
  <si>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</si>
  <si>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</si>
  <si>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</si>
  <si>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</si>
  <si>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</si>
  <si>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</si>
  <si>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</si>
  <si>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</si>
  <si>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</si>
  <si>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</si>
  <si>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</si>
  <si>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</si>
  <si>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</si>
  <si>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</si>
  <si>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</si>
  <si>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</si>
  <si>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</si>
  <si>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</si>
  <si>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</si>
  <si>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</si>
  <si>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</si>
  <si>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</si>
  <si>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</si>
  <si>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</si>
  <si>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</si>
  <si>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</si>
  <si>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</si>
  <si>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</si>
  <si>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</si>
  <si>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</si>
  <si>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</si>
  <si>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</si>
  <si>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</si>
  <si>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</si>
  <si>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</si>
  <si>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</si>
  <si>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</si>
  <si>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</si>
  <si>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</si>
  <si>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</si>
  <si>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</si>
  <si>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</si>
  <si>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</si>
  <si>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</si>
  <si>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</si>
  <si>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</si>
  <si>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</si>
  <si>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</si>
  <si>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</si>
  <si>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</si>
  <si>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</si>
  <si>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</si>
  <si>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</si>
  <si>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</si>
  <si>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</si>
  <si>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</si>
  <si>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</si>
  <si>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</si>
  <si>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</si>
  <si>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</si>
  <si>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</si>
  <si>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</si>
  <si>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</si>
  <si>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</si>
  <si>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</si>
  <si>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</si>
  <si>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</si>
  <si>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</si>
  <si>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</si>
  <si>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</si>
  <si>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</si>
  <si>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</si>
  <si>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</si>
  <si>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</si>
  <si>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</si>
  <si>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</si>
  <si>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</si>
  <si>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</si>
  <si>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</si>
  <si>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</si>
  <si>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</si>
  <si>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</si>
  <si>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</si>
  <si>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</si>
  <si>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</si>
  <si>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</si>
  <si>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</si>
  <si>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</si>
  <si>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</si>
  <si>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</si>
  <si>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</si>
  <si>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</si>
  <si>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</si>
  <si>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</si>
  <si>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</si>
  <si>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</si>
  <si>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</si>
  <si>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</si>
  <si>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</si>
  <si>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</si>
  <si>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</si>
  <si>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</si>
  <si>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</si>
  <si>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</si>
  <si>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</si>
  <si>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</si>
  <si>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</si>
  <si>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</si>
  <si>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</si>
  <si>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</si>
  <si>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</si>
  <si>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</si>
  <si>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</si>
  <si>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</si>
  <si>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</si>
  <si>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</si>
  <si>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</si>
  <si>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</si>
  <si>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</si>
  <si>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</si>
  <si>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</si>
  <si>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</si>
  <si>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</si>
  <si>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</si>
  <si>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</si>
  <si>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</si>
  <si>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</si>
  <si>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</si>
  <si>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</si>
  <si>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</si>
  <si>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</si>
  <si>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</si>
  <si>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</si>
  <si>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</si>
  <si>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</si>
  <si>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</si>
  <si>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</si>
  <si>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</si>
  <si>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</si>
  <si>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</si>
  <si>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</si>
  <si>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</si>
  <si>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</si>
  <si>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</si>
  <si>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</si>
  <si>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</si>
  <si>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</si>
  <si>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</si>
  <si>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</si>
  <si>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</si>
  <si>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</si>
  <si>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</si>
  <si>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</si>
  <si>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</si>
  <si>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</si>
  <si>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</si>
  <si>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</si>
  <si>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</si>
  <si>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</si>
  <si>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</si>
  <si>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</si>
  <si>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</si>
  <si>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</si>
  <si>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</si>
  <si>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</si>
  <si>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</si>
  <si>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</si>
  <si>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</si>
  <si>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</si>
  <si>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</si>
  <si>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</si>
  <si>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</si>
  <si>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</si>
  <si>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</si>
  <si>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</si>
  <si>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</si>
  <si>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</si>
  <si>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</si>
  <si>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</si>
  <si>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</si>
  <si>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</si>
  <si>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</si>
  <si>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</si>
  <si>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</si>
  <si>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</si>
  <si>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</si>
  <si>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</si>
  <si>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</si>
  <si>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</si>
  <si>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</si>
  <si>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</si>
  <si>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</si>
  <si>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</si>
  <si>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</si>
  <si>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</si>
  <si>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</si>
  <si>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</si>
  <si>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</si>
  <si>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</si>
  <si>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</si>
  <si>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</si>
  <si>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</si>
  <si>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</si>
  <si>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</si>
  <si>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</si>
  <si>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</si>
  <si>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</si>
  <si>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</si>
  <si>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</si>
  <si>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</si>
  <si>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</si>
  <si>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</si>
  <si>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</si>
  <si>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</si>
  <si>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</si>
  <si>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</si>
  <si>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</si>
  <si>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</si>
  <si>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</si>
  <si>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</si>
  <si>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</si>
  <si>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</si>
  <si>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</si>
  <si>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</si>
  <si>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</si>
  <si>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</si>
  <si>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</si>
  <si>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</si>
  <si>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</si>
  <si>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</si>
  <si>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</si>
  <si>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</si>
  <si>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</si>
  <si>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</si>
  <si>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</si>
  <si>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</si>
  <si>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</si>
  <si>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</si>
  <si>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</si>
  <si>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</si>
  <si>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</si>
  <si>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</si>
  <si>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</si>
  <si>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</si>
  <si>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</si>
  <si>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</si>
  <si>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</si>
  <si>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</si>
  <si>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</si>
  <si>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</si>
  <si>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</si>
  <si>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</si>
  <si>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</si>
  <si>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</si>
  <si>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</si>
  <si>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</si>
  <si>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</si>
  <si>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</si>
  <si>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</si>
  <si>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</si>
  <si>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</si>
  <si>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</si>
  <si>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</si>
  <si>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</si>
  <si>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</si>
  <si>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</si>
  <si>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</si>
  <si>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</si>
  <si>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</si>
  <si>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</si>
  <si>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</si>
  <si>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</si>
  <si>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</si>
  <si>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</si>
  <si>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</si>
  <si>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</si>
  <si>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</si>
  <si>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</si>
  <si>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</si>
  <si>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</si>
  <si>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</si>
  <si>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</si>
  <si>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</si>
  <si>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</si>
  <si>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</si>
  <si>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</si>
  <si>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</si>
  <si>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</si>
  <si>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</si>
  <si>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</si>
  <si>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</si>
  <si>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</si>
  <si>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</si>
  <si>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</si>
  <si>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</si>
  <si>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</si>
  <si>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</si>
  <si>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</si>
  <si>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</si>
  <si>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</si>
  <si>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</si>
  <si>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</si>
  <si>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</si>
  <si>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</si>
  <si>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</si>
  <si>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</si>
  <si>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</si>
  <si>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</si>
  <si>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</si>
  <si>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</si>
  <si>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</si>
  <si>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</si>
  <si>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</si>
  <si>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</si>
  <si>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</si>
  <si>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</si>
  <si>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</si>
  <si>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</si>
  <si>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</si>
  <si>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</si>
  <si>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</si>
  <si>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</si>
  <si>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</si>
  <si>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</si>
  <si>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</si>
  <si>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</si>
  <si>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</si>
  <si>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</si>
  <si>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</si>
  <si>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</si>
  <si>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</si>
  <si>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</si>
  <si>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</si>
  <si>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</si>
  <si>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</si>
  <si>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</si>
  <si>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</si>
  <si>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</si>
  <si>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</si>
  <si>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</si>
  <si>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</si>
  <si>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</si>
  <si>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</si>
  <si>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</si>
  <si>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</si>
  <si>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</si>
  <si>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</si>
  <si>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</si>
  <si>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</si>
  <si>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</si>
  <si>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</si>
  <si>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</si>
  <si>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</si>
  <si>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</si>
  <si>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</si>
  <si>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</si>
  <si>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</si>
  <si>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</si>
  <si>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</si>
  <si>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</si>
  <si>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</si>
  <si>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</si>
  <si>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</si>
  <si>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</si>
  <si>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</si>
  <si>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</si>
  <si>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</si>
  <si>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</si>
  <si>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</si>
  <si>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</si>
  <si>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</si>
  <si>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</si>
  <si>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</si>
  <si>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</si>
  <si>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</si>
  <si>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</si>
  <si>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</si>
  <si>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</si>
  <si>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</si>
  <si>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</si>
  <si>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</si>
  <si>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</si>
  <si>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</si>
  <si>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</si>
  <si>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</si>
  <si>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</si>
  <si>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</si>
  <si>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</si>
  <si>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</si>
  <si>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</si>
  <si>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</si>
  <si>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</si>
  <si>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</si>
  <si>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</si>
  <si>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</si>
  <si>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</si>
  <si>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</si>
  <si>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</si>
  <si>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</si>
  <si>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</si>
  <si>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</si>
  <si>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</si>
  <si>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</si>
  <si>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</si>
  <si>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</si>
  <si>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</si>
  <si>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</si>
  <si>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</si>
  <si>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</si>
  <si>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</si>
  <si>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</si>
  <si>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</si>
  <si>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</si>
  <si>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</si>
  <si>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</si>
  <si>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</si>
  <si>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</si>
  <si>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</si>
  <si>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</si>
  <si>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</si>
  <si>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</si>
  <si>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</si>
  <si>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</si>
  <si>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</si>
  <si>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</si>
  <si>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</si>
  <si>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</si>
  <si>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</si>
  <si>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</si>
  <si>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</si>
  <si>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</si>
  <si>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</si>
  <si>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</si>
  <si>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</si>
  <si>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</si>
  <si>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</si>
  <si>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</si>
  <si>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</si>
  <si>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</si>
  <si>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</si>
  <si>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</si>
  <si>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</si>
  <si>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</si>
  <si>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</si>
  <si>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</si>
  <si>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</si>
  <si>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</si>
  <si>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</si>
  <si>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</si>
  <si>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</si>
  <si>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</si>
  <si>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</si>
  <si>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</si>
  <si>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</si>
  <si>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</si>
  <si>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</si>
  <si>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</si>
  <si>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</si>
  <si>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</si>
  <si>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</si>
  <si>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</si>
  <si>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</si>
  <si>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</si>
  <si>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</si>
  <si>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</si>
  <si>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</si>
  <si>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</si>
  <si>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</si>
  <si>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</si>
  <si>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</si>
  <si>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</si>
  <si>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</si>
  <si>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</si>
  <si>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</si>
  <si>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</si>
  <si>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</si>
  <si>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</si>
  <si>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</si>
  <si>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</si>
  <si>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</si>
  <si>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</si>
  <si>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</si>
  <si>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</si>
  <si>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</si>
  <si>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</si>
  <si>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</si>
  <si>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</si>
  <si>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</si>
  <si>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</si>
  <si>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</si>
  <si>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</si>
  <si>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</si>
  <si>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</si>
  <si>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</si>
  <si>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</si>
  <si>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</si>
  <si>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</si>
  <si>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</si>
  <si>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</si>
  <si>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</si>
  <si>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</si>
  <si>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</si>
  <si>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</si>
  <si>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</si>
  <si>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</si>
  <si>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</si>
  <si>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</si>
  <si>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</si>
  <si>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</si>
  <si>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</si>
  <si>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</si>
  <si>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</si>
  <si>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</si>
  <si>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</si>
  <si>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</si>
  <si>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</si>
  <si>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</si>
  <si>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</si>
  <si>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</si>
  <si>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</si>
  <si>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</si>
  <si>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</si>
  <si>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</si>
  <si>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</si>
  <si>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</si>
  <si>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</si>
  <si>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</si>
  <si>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</si>
  <si>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</si>
  <si>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</si>
  <si>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</si>
  <si>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</si>
  <si>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</si>
  <si>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</si>
  <si>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</si>
  <si>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</si>
  <si>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</si>
  <si>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</si>
  <si>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</si>
  <si>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</si>
  <si>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</si>
  <si>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</si>
  <si>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</si>
  <si>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</si>
  <si>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</si>
  <si>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</si>
  <si>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</si>
  <si>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</si>
  <si>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</si>
  <si>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</si>
  <si>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</si>
  <si>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</si>
  <si>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</si>
  <si>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</si>
  <si>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</si>
  <si>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</si>
  <si>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</si>
  <si>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</si>
  <si>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</si>
  <si>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</si>
  <si>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</si>
  <si>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</si>
  <si>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</si>
  <si>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</si>
  <si>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</si>
  <si>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</si>
  <si>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</si>
  <si>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</si>
  <si>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</si>
  <si>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</si>
  <si>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</si>
  <si>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</si>
  <si>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</si>
  <si>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</si>
  <si>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</si>
  <si>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</si>
  <si>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</si>
  <si>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</si>
  <si>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</si>
  <si>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</si>
  <si>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</si>
  <si>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</si>
  <si>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</si>
  <si>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</si>
  <si>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</si>
  <si>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</si>
  <si>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</si>
  <si>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</si>
  <si>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</si>
  <si>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</si>
  <si>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</si>
  <si>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</si>
  <si>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</si>
  <si>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</si>
  <si>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</si>
  <si>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</si>
  <si>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</si>
  <si>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</si>
  <si>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</si>
  <si>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</si>
  <si>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</si>
  <si>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</si>
  <si>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</si>
  <si>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</si>
  <si>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</si>
  <si>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</si>
  <si>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</si>
  <si>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</si>
  <si>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</si>
  <si>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</si>
  <si>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</si>
  <si>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</si>
  <si>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</si>
  <si>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</si>
  <si>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</si>
  <si>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</si>
  <si>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</si>
  <si>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</si>
  <si>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</si>
  <si>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</si>
  <si>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</si>
  <si>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</si>
  <si>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</si>
  <si>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</si>
  <si>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</si>
  <si>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</si>
  <si>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</si>
  <si>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</si>
  <si>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</si>
  <si>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</si>
  <si>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</si>
  <si>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</si>
  <si>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</si>
  <si>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</si>
  <si>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</si>
  <si>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</si>
  <si>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</si>
  <si>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</si>
  <si>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</si>
  <si>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</si>
  <si>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</si>
  <si>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</si>
  <si>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</si>
  <si>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</si>
  <si>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</si>
  <si>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</si>
  <si>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</si>
  <si>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</si>
  <si>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</si>
  <si>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</si>
  <si>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</si>
  <si>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</si>
  <si>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</si>
  <si>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</si>
  <si>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</si>
  <si>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</si>
  <si>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</si>
  <si>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</si>
  <si>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</si>
  <si>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</si>
  <si>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</si>
  <si>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</si>
  <si>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</si>
  <si>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</si>
  <si>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</si>
  <si>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</si>
  <si>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</si>
  <si>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</si>
  <si>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</si>
  <si>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</si>
  <si>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</si>
  <si>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</si>
  <si>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</si>
  <si>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</si>
  <si>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</si>
  <si>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</si>
  <si>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</si>
  <si>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</si>
  <si>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</si>
  <si>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</si>
  <si>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</si>
  <si>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</si>
  <si>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</si>
  <si>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</si>
  <si>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</si>
  <si>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</si>
  <si>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</si>
  <si>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</si>
  <si>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</si>
  <si>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</si>
  <si>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</si>
  <si>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</si>
  <si>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</si>
  <si>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</si>
  <si>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</si>
  <si>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</si>
  <si>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</si>
  <si>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</si>
  <si>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</si>
  <si>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</si>
  <si>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</si>
  <si>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</si>
  <si>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</si>
  <si>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</si>
  <si>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</si>
  <si>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</si>
  <si>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</si>
  <si>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</si>
  <si>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</si>
  <si>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</si>
  <si>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</si>
  <si>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</si>
  <si>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</si>
  <si>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</si>
  <si>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</si>
  <si>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</si>
  <si>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</si>
  <si>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</si>
  <si>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</si>
  <si>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</si>
  <si>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</si>
  <si>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</si>
  <si>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</si>
  <si>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</si>
  <si>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</si>
  <si>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</si>
  <si>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</si>
  <si>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</si>
  <si>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</si>
  <si>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</si>
  <si>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</si>
  <si>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</si>
  <si>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</si>
  <si>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</si>
  <si>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</si>
  <si>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</si>
  <si>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</si>
  <si>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</si>
  <si>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</si>
  <si>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</si>
  <si>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</si>
  <si>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</si>
  <si>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</si>
  <si>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</si>
  <si>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</si>
  <si>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</si>
  <si>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</si>
  <si>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</si>
  <si>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</si>
  <si>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</si>
  <si>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</si>
  <si>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</si>
  <si>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</si>
  <si>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</si>
  <si>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</si>
  <si>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</si>
  <si>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</si>
  <si>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</si>
  <si>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</si>
  <si>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</si>
  <si>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</si>
  <si>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</si>
  <si>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</si>
  <si>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</si>
  <si>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</si>
  <si>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</si>
  <si>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</si>
  <si>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</si>
  <si>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</si>
  <si>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</si>
  <si>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</si>
  <si>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</si>
  <si>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</si>
  <si>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</si>
  <si>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</si>
  <si>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</si>
  <si>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</si>
  <si>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</si>
  <si>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</si>
  <si>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</si>
  <si>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</si>
  <si>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</si>
  <si>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</si>
  <si>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</si>
  <si>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</si>
  <si>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</si>
  <si>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</si>
  <si>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</si>
  <si>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</si>
  <si>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</si>
  <si>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</si>
  <si>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</si>
  <si>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</si>
  <si>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</si>
  <si>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</si>
  <si>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</si>
  <si>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</si>
  <si>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</si>
  <si>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</si>
  <si>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</si>
  <si>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</si>
  <si>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</si>
  <si>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</si>
  <si>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</si>
  <si>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</si>
  <si>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</si>
  <si>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</si>
  <si>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</si>
  <si>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</si>
  <si>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</si>
  <si>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</si>
  <si>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</si>
  <si>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</si>
  <si>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</si>
  <si>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</si>
  <si>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</si>
  <si>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</si>
  <si>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</si>
  <si>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</si>
  <si>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</si>
  <si>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</si>
  <si>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</si>
  <si>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</si>
  <si>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</si>
  <si>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</si>
  <si>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</si>
  <si>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</si>
  <si>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</si>
  <si>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</si>
  <si>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</si>
  <si>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</si>
  <si>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</si>
  <si>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</si>
  <si>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</si>
  <si>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</si>
  <si>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</si>
  <si>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</si>
  <si>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</si>
  <si>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</si>
  <si>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</si>
  <si>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</si>
  <si>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</si>
  <si>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</si>
  <si>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</si>
  <si>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</si>
  <si>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</si>
  <si>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</si>
  <si>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</si>
  <si>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</si>
  <si>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</si>
  <si>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</si>
  <si>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</si>
  <si>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</si>
  <si>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</si>
  <si>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</si>
  <si>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</si>
  <si>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</si>
  <si>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</si>
  <si>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</si>
  <si>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</si>
  <si>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</si>
  <si>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</si>
  <si>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</si>
  <si>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</si>
  <si>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</si>
  <si>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</si>
  <si>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</si>
  <si>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</si>
  <si>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</si>
  <si>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</si>
  <si>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</si>
  <si>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</si>
  <si>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</si>
  <si>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</si>
  <si>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</si>
  <si>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</si>
  <si>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</si>
  <si>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</si>
  <si>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</si>
  <si>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</si>
  <si>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</si>
  <si>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</si>
  <si>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</si>
  <si>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</si>
  <si>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</si>
  <si>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</si>
  <si>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</si>
  <si>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</si>
  <si>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</si>
  <si>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</si>
  <si>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</si>
  <si>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</si>
  <si>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</si>
  <si>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</si>
  <si>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</si>
  <si>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</si>
  <si>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</si>
  <si>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</si>
  <si>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</si>
  <si>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</si>
  <si>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</si>
  <si>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</si>
  <si>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</si>
  <si>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</si>
  <si>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</si>
  <si>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</si>
  <si>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</si>
  <si>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</si>
  <si>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</si>
  <si>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</si>
  <si>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</si>
  <si>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</si>
  <si>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</si>
  <si>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</si>
  <si>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</si>
  <si>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</si>
  <si>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</si>
  <si>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</si>
  <si>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</si>
  <si>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</si>
  <si>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</si>
  <si>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</si>
  <si>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</si>
  <si>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</si>
  <si>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</si>
  <si>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</si>
  <si>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</si>
  <si>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</si>
  <si>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</si>
  <si>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</si>
  <si>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</si>
  <si>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</si>
  <si>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</si>
  <si>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</si>
  <si>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</si>
  <si>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</si>
  <si>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</si>
  <si>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</si>
  <si>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</si>
  <si>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</si>
  <si>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</si>
  <si>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</si>
  <si>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</si>
  <si>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</si>
  <si>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</si>
  <si>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</si>
  <si>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</si>
  <si>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</si>
  <si>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</si>
  <si>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</si>
  <si>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</si>
  <si>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</si>
  <si>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</si>
  <si>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</si>
  <si>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</si>
  <si>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</si>
  <si>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</si>
  <si>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</si>
  <si>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</si>
  <si>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</si>
  <si>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</si>
  <si>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</si>
  <si>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</si>
  <si>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</si>
  <si>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</si>
  <si>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</si>
  <si>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</si>
  <si>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</si>
  <si>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</si>
  <si>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</si>
  <si>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</si>
  <si>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</si>
  <si>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</si>
  <si>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</si>
  <si>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</si>
  <si>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</si>
  <si>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</si>
  <si>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</si>
  <si>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</si>
  <si>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</si>
  <si>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</si>
  <si>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</si>
  <si>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</si>
  <si>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</si>
  <si>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</si>
  <si>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</si>
  <si>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</si>
  <si>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</si>
  <si>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</si>
  <si>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</si>
  <si>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</si>
  <si>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</si>
  <si>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</si>
  <si>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</si>
  <si>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</si>
  <si>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</si>
  <si>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</si>
  <si>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</si>
  <si>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</si>
  <si>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</si>
  <si>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</si>
  <si>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</si>
  <si>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</si>
  <si>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</si>
  <si>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</si>
  <si>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</si>
  <si>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</si>
  <si>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</si>
  <si>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</si>
  <si>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</si>
  <si>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</si>
  <si>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</si>
  <si>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</si>
  <si>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</si>
  <si>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</si>
  <si>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</si>
  <si>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</si>
  <si>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</si>
  <si>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</si>
  <si>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</si>
  <si>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</si>
  <si>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</si>
  <si>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</si>
  <si>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</si>
  <si>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</si>
  <si>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</si>
  <si>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</si>
  <si>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</si>
  <si>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</si>
  <si>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</si>
  <si>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</si>
  <si>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</si>
  <si>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</si>
  <si>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</si>
  <si>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</si>
  <si>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</si>
  <si>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</si>
  <si>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</si>
  <si>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</si>
  <si>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</si>
  <si>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</si>
  <si>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</si>
  <si>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</si>
  <si>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</si>
  <si>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</si>
  <si>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</si>
  <si>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</si>
  <si>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</si>
  <si>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</si>
  <si>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</si>
  <si>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</si>
  <si>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</si>
  <si>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</si>
  <si>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</si>
  <si>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</si>
  <si>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</si>
  <si>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</si>
  <si>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</si>
  <si>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</si>
  <si>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</si>
  <si>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</si>
  <si>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</si>
  <si>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</si>
  <si>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</si>
  <si>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</si>
  <si>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</si>
  <si>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</si>
  <si>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</si>
  <si>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</si>
  <si>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</si>
  <si>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</si>
  <si>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</si>
  <si>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</si>
  <si>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</si>
  <si>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</si>
  <si>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</si>
  <si>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</si>
  <si>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</si>
  <si>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</si>
  <si>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</si>
  <si>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</si>
  <si>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</si>
  <si>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</si>
  <si>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</si>
  <si>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</si>
  <si>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</si>
  <si>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</si>
  <si>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</si>
  <si>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</si>
  <si>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</si>
  <si>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</si>
  <si>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</si>
  <si>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</si>
  <si>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</si>
  <si>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</si>
  <si>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</si>
  <si>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</si>
  <si>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</si>
  <si>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</si>
  <si>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</si>
  <si>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</si>
  <si>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</si>
  <si>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</si>
  <si>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</si>
  <si>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</si>
  <si>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</si>
  <si>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</si>
  <si>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</si>
  <si>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</si>
  <si>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</si>
  <si>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</si>
  <si>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</si>
  <si>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</si>
  <si>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</si>
  <si>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</si>
  <si>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</si>
  <si>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</si>
  <si>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</si>
  <si>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</si>
  <si>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</si>
  <si>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</si>
  <si>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</si>
  <si>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</si>
  <si>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</si>
  <si>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</si>
  <si>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</si>
  <si>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</si>
  <si>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</si>
  <si>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</si>
  <si>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</si>
  <si>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</si>
  <si>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</si>
  <si>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</si>
  <si>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</si>
  <si>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</si>
  <si>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</si>
  <si>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</si>
  <si>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</si>
  <si>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</si>
  <si>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</si>
  <si>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</si>
  <si>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</si>
  <si>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</si>
  <si>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</si>
  <si>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</si>
  <si>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</si>
  <si>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</si>
  <si>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</si>
  <si>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</si>
  <si>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</si>
  <si>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</si>
  <si>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</si>
  <si>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</si>
  <si>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</si>
  <si>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</si>
  <si>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</si>
  <si>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</si>
  <si>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</si>
  <si>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</si>
  <si>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</si>
  <si>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</si>
  <si>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</si>
  <si>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</si>
  <si>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</si>
  <si>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</si>
  <si>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</si>
  <si>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</si>
  <si>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</si>
  <si>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</si>
  <si>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</si>
  <si>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</si>
  <si>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</si>
  <si>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</si>
  <si>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</si>
  <si>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</si>
  <si>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</si>
  <si>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</si>
  <si>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</si>
  <si>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</si>
  <si>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</si>
  <si>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</si>
  <si>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</si>
  <si>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</si>
  <si>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</si>
  <si>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</si>
  <si>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</si>
  <si>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</si>
  <si>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</si>
  <si>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</si>
  <si>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</si>
  <si>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</si>
  <si>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</si>
  <si>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</si>
  <si>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</si>
  <si>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</si>
  <si>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</si>
  <si>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</si>
  <si>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</si>
  <si>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</si>
  <si>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</si>
  <si>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</si>
  <si>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</si>
  <si>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</si>
  <si>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</si>
  <si>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</si>
  <si>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</si>
  <si>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</si>
  <si>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</si>
  <si>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</si>
  <si>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</si>
  <si>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</si>
  <si>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</si>
  <si>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</si>
  <si>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</si>
  <si>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</si>
  <si>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</si>
  <si>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</si>
  <si>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</si>
  <si>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</si>
  <si>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</si>
  <si>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</si>
  <si>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</si>
  <si>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</si>
  <si>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</si>
  <si>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</si>
  <si>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</si>
  <si>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</si>
  <si>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</si>
  <si>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</si>
  <si>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</si>
  <si>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</si>
  <si>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</si>
  <si>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</si>
  <si>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</si>
  <si>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</si>
  <si>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</si>
  <si>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</si>
  <si>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</si>
  <si>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</si>
  <si>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</si>
  <si>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</si>
  <si>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</si>
  <si>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</si>
  <si>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</si>
  <si>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</si>
  <si>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</si>
  <si>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</si>
  <si>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</si>
  <si>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</si>
  <si>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</si>
  <si>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</si>
  <si>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</si>
  <si>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</si>
  <si>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</si>
  <si>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</si>
  <si>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</si>
  <si>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</si>
  <si>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</si>
  <si>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</si>
  <si>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</si>
  <si>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</si>
  <si>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</si>
  <si>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</si>
  <si>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</si>
  <si>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</si>
  <si>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</si>
  <si>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</si>
  <si>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</si>
  <si>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</si>
  <si>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</si>
  <si>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</si>
  <si>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</si>
  <si>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</si>
  <si>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</si>
  <si>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</si>
  <si>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</si>
  <si>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</si>
  <si>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</si>
  <si>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</si>
  <si>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</si>
  <si>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</si>
  <si>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</si>
  <si>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</si>
  <si>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</si>
  <si>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</si>
  <si>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</si>
  <si>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</si>
  <si>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</si>
  <si>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</si>
  <si>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</si>
  <si>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</si>
  <si>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</si>
  <si>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</si>
  <si>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</si>
  <si>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</si>
  <si>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</si>
  <si>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</si>
  <si>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</si>
  <si>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</si>
  <si>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</si>
  <si>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</si>
  <si>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</si>
  <si>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</si>
  <si>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</si>
  <si>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</si>
  <si>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</si>
  <si>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</si>
  <si>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</si>
  <si>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</si>
  <si>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</si>
  <si>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</si>
  <si>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</si>
  <si>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</si>
  <si>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</si>
  <si>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</si>
  <si>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</si>
  <si>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</si>
  <si>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</si>
  <si>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</si>
  <si>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</si>
  <si>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</si>
  <si>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</si>
  <si>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</si>
  <si>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</si>
  <si>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</si>
  <si>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</si>
  <si>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</si>
  <si>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</si>
  <si>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</si>
  <si>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</si>
  <si>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</si>
  <si>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</si>
  <si>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</si>
  <si>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</si>
  <si>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</si>
  <si>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</si>
  <si>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</si>
  <si>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</si>
  <si>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</si>
  <si>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</si>
  <si>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</si>
  <si>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</si>
  <si>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</si>
  <si>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</si>
  <si>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</si>
  <si>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</si>
  <si>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</si>
  <si>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</si>
  <si>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</si>
  <si>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</si>
  <si>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</si>
  <si>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</si>
  <si>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</si>
  <si>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</si>
  <si>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</si>
  <si>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</si>
  <si>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</si>
  <si>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</si>
  <si>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</si>
  <si>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</si>
  <si>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</si>
  <si>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</si>
  <si>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</si>
  <si>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</si>
  <si>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</si>
  <si>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</si>
  <si>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</si>
  <si>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</si>
  <si>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</si>
  <si>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</si>
  <si>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</si>
  <si>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</si>
  <si>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</si>
  <si>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</si>
  <si>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</si>
  <si>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</si>
  <si>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</si>
  <si>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</si>
  <si>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</si>
  <si>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</si>
  <si>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</si>
  <si>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</si>
  <si>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</si>
  <si>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</si>
  <si>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</si>
  <si>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</si>
  <si>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</si>
  <si>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</si>
  <si>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</si>
  <si>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</si>
  <si>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</si>
  <si>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</si>
  <si>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</si>
  <si>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</si>
  <si>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</si>
  <si>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</si>
  <si>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</si>
  <si>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</si>
  <si>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</si>
  <si>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</si>
  <si>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</si>
  <si>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</si>
  <si>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</si>
  <si>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</si>
  <si>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</si>
  <si>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</si>
  <si>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</si>
  <si>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</si>
  <si>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</si>
  <si>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</si>
  <si>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</si>
  <si>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</si>
  <si>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</si>
  <si>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</si>
  <si>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</si>
  <si>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</si>
  <si>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</si>
  <si>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</si>
  <si>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</si>
  <si>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</si>
  <si>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</si>
  <si>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</si>
  <si>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</si>
  <si>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</si>
  <si>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</si>
  <si>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</si>
  <si>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</si>
  <si>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</si>
  <si>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</si>
  <si>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</si>
  <si>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</si>
  <si>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</si>
  <si>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</si>
  <si>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</si>
  <si>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</si>
  <si>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</si>
  <si>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</si>
  <si>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</si>
  <si>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</si>
  <si>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</si>
  <si>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</si>
  <si>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</si>
  <si>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</si>
  <si>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</si>
  <si>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</si>
  <si>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</si>
  <si>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</si>
  <si>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</si>
  <si>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</si>
  <si>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</si>
  <si>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</si>
  <si>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</si>
  <si>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</si>
  <si>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</si>
  <si>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</si>
  <si>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</si>
  <si>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</si>
  <si>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</si>
  <si>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</si>
  <si>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</si>
  <si>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</si>
  <si>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</si>
  <si>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</si>
  <si>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</si>
  <si>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</si>
  <si>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</si>
  <si>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</si>
  <si>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</si>
  <si>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</si>
  <si>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</si>
  <si>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</si>
  <si>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</si>
  <si>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</si>
  <si>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</si>
  <si>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</si>
  <si>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</si>
  <si>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</si>
  <si>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</si>
  <si>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</si>
  <si>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</si>
  <si>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</si>
  <si>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</si>
  <si>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</si>
  <si>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</si>
  <si>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</si>
  <si>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</si>
  <si>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</si>
  <si>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</si>
  <si>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</si>
  <si>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</si>
  <si>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</si>
  <si>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</si>
  <si>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</si>
  <si>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</si>
  <si>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</si>
  <si>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</si>
  <si>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</si>
  <si>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</si>
  <si>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</si>
  <si>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</si>
  <si>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</si>
  <si>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</si>
  <si>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</si>
  <si>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</si>
  <si>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</si>
  <si>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</si>
  <si>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</si>
  <si>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</si>
  <si>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</si>
  <si>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</si>
  <si>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</si>
  <si>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</si>
  <si>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</si>
  <si>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</si>
  <si>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</si>
  <si>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</si>
  <si>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</si>
  <si>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</si>
  <si>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</si>
  <si>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</si>
  <si>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</si>
  <si>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</si>
  <si>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</si>
  <si>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</si>
  <si>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</si>
  <si>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</si>
  <si>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</si>
  <si>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</si>
  <si>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</si>
  <si>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</si>
  <si>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</si>
  <si>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</si>
  <si>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</si>
  <si>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</si>
  <si>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</si>
  <si>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</si>
  <si>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</si>
  <si>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</si>
  <si>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</si>
  <si>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</si>
  <si>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</si>
  <si>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</si>
  <si>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</si>
  <si>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</si>
  <si>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</si>
  <si>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</si>
  <si>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</si>
  <si>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</si>
  <si>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</si>
  <si>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</si>
  <si>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</si>
  <si>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</si>
  <si>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</si>
  <si>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</si>
  <si>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</si>
  <si>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</si>
  <si>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</si>
  <si>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</si>
  <si>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</si>
  <si>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</si>
  <si>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</si>
  <si>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</si>
  <si>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</si>
  <si>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</si>
  <si>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</si>
  <si>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</si>
  <si>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</si>
  <si>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</si>
  <si>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</si>
  <si>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</si>
  <si>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</si>
  <si>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</si>
  <si>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</si>
  <si>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</si>
  <si>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</si>
  <si>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</si>
  <si>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</si>
  <si>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</si>
  <si>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</si>
  <si>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</si>
  <si>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</si>
  <si>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</si>
  <si>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</si>
  <si>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</si>
  <si>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</si>
  <si>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</si>
  <si>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</si>
  <si>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</si>
  <si>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</si>
  <si>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</si>
  <si>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</si>
  <si>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</si>
  <si>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</si>
  <si>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</si>
  <si>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</si>
  <si>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</si>
  <si>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</si>
  <si>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</si>
  <si>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</si>
  <si>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</si>
  <si>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</si>
  <si>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</si>
  <si>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</si>
  <si>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</si>
  <si>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</si>
  <si>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</si>
  <si>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</si>
  <si>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</si>
  <si>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</si>
  <si>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</si>
  <si>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</si>
  <si>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</si>
  <si>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</si>
  <si>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</si>
  <si>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</si>
  <si>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</si>
  <si>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</si>
  <si>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</si>
  <si>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</si>
  <si>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</si>
  <si>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</si>
  <si>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</si>
  <si>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</si>
  <si>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</si>
  <si>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</si>
  <si>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</si>
  <si>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</si>
  <si>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</si>
  <si>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</si>
  <si>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</si>
  <si>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</si>
  <si>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</si>
  <si>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</si>
  <si>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</si>
  <si>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</si>
  <si>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</si>
  <si>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</si>
  <si>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</si>
  <si>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</si>
  <si>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</si>
  <si>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</si>
  <si>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</si>
  <si>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</si>
  <si>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</si>
  <si>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</si>
  <si>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</si>
  <si>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</si>
  <si>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</si>
  <si>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</si>
  <si>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</si>
  <si>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</si>
  <si>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</si>
  <si>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</si>
  <si>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</si>
  <si>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</si>
  <si>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</si>
  <si>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</si>
  <si>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</si>
  <si>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</si>
  <si>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</si>
  <si>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</si>
  <si>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</si>
  <si>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</si>
  <si>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</si>
  <si>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</si>
  <si>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</si>
  <si>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</si>
  <si>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</si>
  <si>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</si>
  <si>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</si>
  <si>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</si>
  <si>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</si>
  <si>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</si>
  <si>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</si>
  <si>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</si>
  <si>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</si>
  <si>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</si>
  <si>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</si>
  <si>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</si>
  <si>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</si>
  <si>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</si>
  <si>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</si>
  <si>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</si>
  <si>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</si>
  <si>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</si>
  <si>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</si>
  <si>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</si>
  <si>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</si>
  <si>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</si>
  <si>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</si>
  <si>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</si>
  <si>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</si>
  <si>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</si>
  <si>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</si>
  <si>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</si>
  <si>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</si>
  <si>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</si>
  <si>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</si>
  <si>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</si>
  <si>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</si>
  <si>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</si>
  <si>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</si>
  <si>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</si>
  <si>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</si>
  <si>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</si>
  <si>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</si>
  <si>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</si>
  <si>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</si>
  <si>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</si>
  <si>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</si>
  <si>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</si>
  <si>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</si>
  <si>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</si>
  <si>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</si>
  <si>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</si>
  <si>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</si>
  <si>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</si>
  <si>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</si>
  <si>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</si>
  <si>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</si>
  <si>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</si>
  <si>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</si>
  <si>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</si>
  <si>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</si>
  <si>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</si>
  <si>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</si>
  <si>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</si>
  <si>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</si>
  <si>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</si>
  <si>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</si>
  <si>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</si>
  <si>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</si>
  <si>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</si>
  <si>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</si>
  <si>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</si>
  <si>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</si>
  <si>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</si>
  <si>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</si>
  <si>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</si>
  <si>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</si>
  <si>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</si>
  <si>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</si>
  <si>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</si>
  <si>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</si>
  <si>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</si>
  <si>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</si>
  <si>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</si>
  <si>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</si>
  <si>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</si>
  <si>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</si>
  <si>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</si>
  <si>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</si>
  <si>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</si>
  <si>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</si>
  <si>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</si>
  <si>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</si>
  <si>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</si>
  <si>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</si>
  <si>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</si>
  <si>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</si>
  <si>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</si>
  <si>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</si>
  <si>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</si>
  <si>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</si>
  <si>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</si>
  <si>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</si>
  <si>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</si>
  <si>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</si>
  <si>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</si>
  <si>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</si>
  <si>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</si>
  <si>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</si>
  <si>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</si>
  <si>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</si>
  <si>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</si>
  <si>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</si>
  <si>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</si>
  <si>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</si>
  <si>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</si>
  <si>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</si>
  <si>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</si>
  <si>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</si>
  <si>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</si>
  <si>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</si>
  <si>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</si>
  <si>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</si>
  <si>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</si>
  <si>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</si>
  <si>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</si>
  <si>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</si>
  <si>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</si>
  <si>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</si>
  <si>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</si>
  <si>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</si>
  <si>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</si>
  <si>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</si>
  <si>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</si>
  <si>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</si>
  <si>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</si>
  <si>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</si>
  <si>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</si>
  <si>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</si>
  <si>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</si>
  <si>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</si>
  <si>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</si>
  <si>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</si>
  <si>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</si>
  <si>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</si>
  <si>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</si>
  <si>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</si>
  <si>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</si>
  <si>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</si>
  <si>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</si>
  <si>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</si>
  <si>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</si>
  <si>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</si>
  <si>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</si>
  <si>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</si>
  <si>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</si>
  <si>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</si>
  <si>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</si>
  <si>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</si>
  <si>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</si>
  <si>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</si>
  <si>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</si>
  <si>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</si>
  <si>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</si>
  <si>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</si>
  <si>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</si>
  <si>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</si>
  <si>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</si>
  <si>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</si>
  <si>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</si>
  <si>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</si>
  <si>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</si>
  <si>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</si>
  <si>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</si>
  <si>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</si>
  <si>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</si>
  <si>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</si>
  <si>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</si>
  <si>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</si>
  <si>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</si>
  <si>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</si>
  <si>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</si>
  <si>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</si>
  <si>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</si>
  <si>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</si>
  <si>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</si>
  <si>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</si>
  <si>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</si>
  <si>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</si>
  <si>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</si>
  <si>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</si>
  <si>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</si>
  <si>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</si>
  <si>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</si>
  <si>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</si>
  <si>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</si>
  <si>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</si>
  <si>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</si>
  <si>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</si>
  <si>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</si>
  <si>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</si>
  <si>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</si>
  <si>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</si>
  <si>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</si>
  <si>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</si>
  <si>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</si>
  <si>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</si>
  <si>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</si>
  <si>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</si>
  <si>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</si>
  <si>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</si>
  <si>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</si>
  <si>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</si>
  <si>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</si>
  <si>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</si>
  <si>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</si>
  <si>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</si>
  <si>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</si>
  <si>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</si>
  <si>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</si>
  <si>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</si>
  <si>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</si>
  <si>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</si>
  <si>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</si>
  <si>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</si>
  <si>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</si>
  <si>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</si>
  <si>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</si>
  <si>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</si>
  <si>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</si>
  <si>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</si>
  <si>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</si>
  <si>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</si>
  <si>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</si>
  <si>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</si>
  <si>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</si>
  <si>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</si>
  <si>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</si>
  <si>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</si>
  <si>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</si>
  <si>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</si>
  <si>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</si>
  <si>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</si>
  <si>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</si>
  <si>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</si>
  <si>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</si>
  <si>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</si>
  <si>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</si>
  <si>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</si>
  <si>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</si>
  <si>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</si>
  <si>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</si>
  <si>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</si>
  <si>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</si>
  <si>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</si>
  <si>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</si>
  <si>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</si>
  <si>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</si>
  <si>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</si>
  <si>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</si>
  <si>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</si>
  <si>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</si>
  <si>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</si>
  <si>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</si>
  <si>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</si>
  <si>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</si>
  <si>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</si>
  <si>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</si>
  <si>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</si>
  <si>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</si>
  <si>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</si>
  <si>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</si>
  <si>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</si>
  <si>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</si>
  <si>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</si>
  <si>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</si>
  <si>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</si>
  <si>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</si>
  <si>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</si>
  <si>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</si>
  <si>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</si>
  <si>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</si>
  <si>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</si>
  <si>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</si>
  <si>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</si>
  <si>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</si>
  <si>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</si>
  <si>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</si>
  <si>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</si>
  <si>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</si>
  <si>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</si>
  <si>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</si>
  <si>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</si>
  <si>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</si>
  <si>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</si>
  <si>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</si>
  <si>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</si>
  <si>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</si>
  <si>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</si>
  <si>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</si>
  <si>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</si>
  <si>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</si>
  <si>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</si>
  <si>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</si>
  <si>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</si>
  <si>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</si>
  <si>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</si>
  <si>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</si>
  <si>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</si>
  <si>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</si>
  <si>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</si>
  <si>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</si>
  <si>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</si>
  <si>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</si>
  <si>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</si>
  <si>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</si>
  <si>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</si>
  <si>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</si>
  <si>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</si>
  <si>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</si>
  <si>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</si>
  <si>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</si>
  <si>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</si>
  <si>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</si>
  <si>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</si>
  <si>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</si>
  <si>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</si>
  <si>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</si>
  <si>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</si>
  <si>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</si>
  <si>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</si>
  <si>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</si>
  <si>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</si>
  <si>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</si>
  <si>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</si>
  <si>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</si>
  <si>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</si>
  <si>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</si>
  <si>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</si>
  <si>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</si>
  <si>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</si>
  <si>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</si>
  <si>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</si>
  <si>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</si>
  <si>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</si>
  <si>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</si>
  <si>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</si>
  <si>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</si>
  <si>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</si>
  <si>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</si>
  <si>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</si>
  <si>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</si>
  <si>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</si>
  <si>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</si>
  <si>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</si>
  <si>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</si>
  <si>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</si>
  <si>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</si>
  <si>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</si>
  <si>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</si>
  <si>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</si>
  <si>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</si>
  <si>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</si>
  <si>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</si>
  <si>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</si>
  <si>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</si>
  <si>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</si>
  <si>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</si>
  <si>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</si>
  <si>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</si>
  <si>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</si>
  <si>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</si>
  <si>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</si>
  <si>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</si>
  <si>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</si>
  <si>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</si>
  <si>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</si>
  <si>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</si>
  <si>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</si>
  <si>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</si>
  <si>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</si>
  <si>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</si>
  <si>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</si>
  <si>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</si>
  <si>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</si>
  <si>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</si>
  <si>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</si>
  <si>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</si>
  <si>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</si>
  <si>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</si>
  <si>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</si>
  <si>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</si>
  <si>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</si>
  <si>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</si>
  <si>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</si>
  <si>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</si>
  <si>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</si>
  <si>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</si>
  <si>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</si>
  <si>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</si>
  <si>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</si>
  <si>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</si>
  <si>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</si>
  <si>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</si>
  <si>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</si>
  <si>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</si>
  <si>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</si>
  <si>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</si>
  <si>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</si>
  <si>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</si>
  <si>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</si>
  <si>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</si>
  <si>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</si>
  <si>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</si>
  <si>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</si>
  <si>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</si>
  <si>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</si>
  <si>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</si>
  <si>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</si>
  <si>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</si>
  <si>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</si>
  <si>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</si>
  <si>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</si>
  <si>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</si>
  <si>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</si>
  <si>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</si>
  <si>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</si>
  <si>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</si>
  <si>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</si>
  <si>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</si>
  <si>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</si>
  <si>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</si>
  <si>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</si>
  <si>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</si>
  <si>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</si>
  <si>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</si>
  <si>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</si>
  <si>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</si>
  <si>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</si>
  <si>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</si>
  <si>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</si>
  <si>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</si>
  <si>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</si>
  <si>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</si>
  <si>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</si>
  <si>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</si>
  <si>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</si>
  <si>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</si>
  <si>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</si>
  <si>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</si>
  <si>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</si>
  <si>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</si>
  <si>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</si>
  <si>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</si>
  <si>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</si>
  <si>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</si>
  <si>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</si>
  <si>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</si>
  <si>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</si>
  <si>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</si>
  <si>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</si>
  <si>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</si>
  <si>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</si>
  <si>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</si>
  <si>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</si>
  <si>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</si>
  <si>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</si>
  <si>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</si>
  <si>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</si>
  <si>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</si>
  <si>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</si>
  <si>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</si>
  <si>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</si>
  <si>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</si>
  <si>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</si>
  <si>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</si>
  <si>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</si>
  <si>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</si>
  <si>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</si>
  <si>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</si>
  <si>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</si>
  <si>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</si>
  <si>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</si>
  <si>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</si>
  <si>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</si>
  <si>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</si>
  <si>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</si>
  <si>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</si>
  <si>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</si>
  <si>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</si>
  <si>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</si>
  <si>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</si>
  <si>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</si>
  <si>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</si>
  <si>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</si>
  <si>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</si>
  <si>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</si>
  <si>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</si>
  <si>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</si>
  <si>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</si>
  <si>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</si>
  <si>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</si>
  <si>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</si>
  <si>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</si>
  <si>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</si>
  <si>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</si>
  <si>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</si>
  <si>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</si>
  <si>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</si>
  <si>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</si>
  <si>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</si>
  <si>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</si>
  <si>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</si>
  <si>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</si>
  <si>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</si>
  <si>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</si>
  <si>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</si>
  <si>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</si>
  <si>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</si>
  <si>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</si>
  <si>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</si>
  <si>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</si>
  <si>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</si>
  <si>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</si>
  <si>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</si>
  <si>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</si>
  <si>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</si>
  <si>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</si>
  <si>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</si>
  <si>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</si>
  <si>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</si>
  <si>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</si>
  <si>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</si>
  <si>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</si>
  <si>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</si>
  <si>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</si>
  <si>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</si>
  <si>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</si>
  <si>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</si>
  <si>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</si>
  <si>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</si>
  <si>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</si>
  <si>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</si>
  <si>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</si>
  <si>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</si>
  <si>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</si>
  <si>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</si>
  <si>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</si>
  <si>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</si>
  <si>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</si>
  <si>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</si>
  <si>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</si>
  <si>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</si>
  <si>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</si>
  <si>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</si>
  <si>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</si>
  <si>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</si>
  <si>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</si>
  <si>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</si>
  <si>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</si>
  <si>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</si>
  <si>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</si>
  <si>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</si>
  <si>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</si>
  <si>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</si>
  <si>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</si>
  <si>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</si>
  <si>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</si>
  <si>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</si>
  <si>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</si>
  <si>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</si>
  <si>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</si>
  <si>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</si>
  <si>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</si>
  <si>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</si>
  <si>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</si>
  <si>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</si>
  <si>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</si>
  <si>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</si>
  <si>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</si>
  <si>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</si>
  <si>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</si>
  <si>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</si>
  <si>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</si>
  <si>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</si>
  <si>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</si>
  <si>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</si>
  <si>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</si>
  <si>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</si>
  <si>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</si>
  <si>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</si>
  <si>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</si>
  <si>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</si>
  <si>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</si>
  <si>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</si>
  <si>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</si>
  <si>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</si>
  <si>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</si>
  <si>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</si>
  <si>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</si>
  <si>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</si>
  <si>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</si>
  <si>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</si>
  <si>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</si>
  <si>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</si>
  <si>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</si>
  <si>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</si>
  <si>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</si>
  <si>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</si>
  <si>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</si>
  <si>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</si>
  <si>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</si>
  <si>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</si>
  <si>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</si>
  <si>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</si>
  <si>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</si>
  <si>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</si>
  <si>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</si>
  <si>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</si>
  <si>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</si>
  <si>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</si>
  <si>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</si>
  <si>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</si>
  <si>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</si>
  <si>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</si>
  <si>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</si>
  <si>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</si>
  <si>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</si>
  <si>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</si>
  <si>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</si>
  <si>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</si>
  <si>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</si>
  <si>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</si>
  <si>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</si>
  <si>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</si>
  <si>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</si>
  <si>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</si>
  <si>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</si>
  <si>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</si>
  <si>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</si>
  <si>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</si>
  <si>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</si>
  <si>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</si>
  <si>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</si>
  <si>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</si>
  <si>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</si>
  <si>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</si>
  <si>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</si>
  <si>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</si>
  <si>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</si>
  <si>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</si>
  <si>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</si>
  <si>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</si>
  <si>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</si>
  <si>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</si>
  <si>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</si>
  <si>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</si>
  <si>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</si>
  <si>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</si>
  <si>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</si>
  <si>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</si>
  <si>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</si>
  <si>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</si>
  <si>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</si>
  <si>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</si>
  <si>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</si>
  <si>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</si>
  <si>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</si>
  <si>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</si>
  <si>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</si>
  <si>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</si>
  <si>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</si>
  <si>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</si>
  <si>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</si>
  <si>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</si>
  <si>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</si>
  <si>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</si>
  <si>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</si>
  <si>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</si>
  <si>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</si>
  <si>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</si>
  <si>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</si>
  <si>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</si>
  <si>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</si>
  <si>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</si>
  <si>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</si>
  <si>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</si>
  <si>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</si>
  <si>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</si>
  <si>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</si>
  <si>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</si>
  <si>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</si>
  <si>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</si>
  <si>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</si>
  <si>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</si>
  <si>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</si>
  <si>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</si>
  <si>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</si>
  <si>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</si>
  <si>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</si>
  <si>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</si>
  <si>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</si>
  <si>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</si>
  <si>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</si>
  <si>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</si>
  <si>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</si>
  <si>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</si>
  <si>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</si>
  <si>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</si>
  <si>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</si>
  <si>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</si>
  <si>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</si>
  <si>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</si>
  <si>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</si>
  <si>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</si>
  <si>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</si>
  <si>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</si>
  <si>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</si>
  <si>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</si>
  <si>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</si>
  <si>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</si>
  <si>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</si>
  <si>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</si>
  <si>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</si>
  <si>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</si>
  <si>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</si>
  <si>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</si>
  <si>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</si>
  <si>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</si>
  <si>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</si>
  <si>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</si>
  <si>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</si>
  <si>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</si>
  <si>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</si>
  <si>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</si>
  <si>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</si>
  <si>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</si>
  <si>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</si>
  <si>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</si>
  <si>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</si>
  <si>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</si>
  <si>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</si>
  <si>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</si>
  <si>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</si>
  <si>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</si>
  <si>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</si>
  <si>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</si>
  <si>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</si>
  <si>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</si>
  <si>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</si>
  <si>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</si>
  <si>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</si>
  <si>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</si>
  <si>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</si>
  <si>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</si>
  <si>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</si>
  <si>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</si>
  <si>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</si>
  <si>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</si>
  <si>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</si>
  <si>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</si>
  <si>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</si>
  <si>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</si>
  <si>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</si>
  <si>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</si>
  <si>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</si>
  <si>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</si>
  <si>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</si>
  <si>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</si>
  <si>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</si>
  <si>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</si>
  <si>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</si>
  <si>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</si>
  <si>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</si>
  <si>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</si>
  <si>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</si>
  <si>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</si>
  <si>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</si>
  <si>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</si>
  <si>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</si>
  <si>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</si>
  <si>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</si>
  <si>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</si>
  <si>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</si>
  <si>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</si>
  <si>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</si>
  <si>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</si>
  <si>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</si>
  <si>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</si>
  <si>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</si>
  <si>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</si>
  <si>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</si>
  <si>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</si>
  <si>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</si>
  <si>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</si>
  <si>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</si>
  <si>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</si>
  <si>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</si>
  <si>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</si>
  <si>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</si>
  <si>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</si>
  <si>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</si>
  <si>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</si>
  <si>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</si>
  <si>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</si>
  <si>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</si>
  <si>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</si>
  <si>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</si>
  <si>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</si>
  <si>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</si>
  <si>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</si>
  <si>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</si>
  <si>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</si>
  <si>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</si>
  <si>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</si>
  <si>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</si>
  <si>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</si>
  <si>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</si>
  <si>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</si>
  <si>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</si>
  <si>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</si>
  <si>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</si>
  <si>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</si>
  <si>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</si>
  <si>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</si>
  <si>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</si>
  <si>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</si>
  <si>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</si>
  <si>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</si>
  <si>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</si>
  <si>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</si>
  <si>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</si>
  <si>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</si>
  <si>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</si>
  <si>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</si>
  <si>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</si>
  <si>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</si>
  <si>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</si>
  <si>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</si>
  <si>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</si>
  <si>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</si>
  <si>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</si>
  <si>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</si>
  <si>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</si>
  <si>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</si>
  <si>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</si>
  <si>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</si>
  <si>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</si>
  <si>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</si>
  <si>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</si>
  <si>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</si>
  <si>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</si>
  <si>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</si>
  <si>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</si>
  <si>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</si>
  <si>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</si>
  <si>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</si>
  <si>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</si>
  <si>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</si>
  <si>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</si>
  <si>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</si>
  <si>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</si>
  <si>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</si>
  <si>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</si>
  <si>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</si>
  <si>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</si>
  <si>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</si>
  <si>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</si>
  <si>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</si>
  <si>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</si>
  <si>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</si>
  <si>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</si>
  <si>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</si>
  <si>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</si>
  <si>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</si>
  <si>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</si>
  <si>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</si>
  <si>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</si>
  <si>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</si>
  <si>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</si>
  <si>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</si>
  <si>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</si>
  <si>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</si>
  <si>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</si>
  <si>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</si>
  <si>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</si>
  <si>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</si>
  <si>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</si>
  <si>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</si>
  <si>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</si>
  <si>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</si>
  <si>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</si>
  <si>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</si>
  <si>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</si>
  <si>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</si>
  <si>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</si>
  <si>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</si>
  <si>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</si>
  <si>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</si>
  <si>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</si>
  <si>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</si>
  <si>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</si>
  <si>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</si>
  <si>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</si>
  <si>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</si>
  <si>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</si>
  <si>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</si>
  <si>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</si>
  <si>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</si>
  <si>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</si>
  <si>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</si>
  <si>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</si>
  <si>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</si>
  <si>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</si>
  <si>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</si>
  <si>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</si>
  <si>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</si>
  <si>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</si>
  <si>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</si>
  <si>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</si>
  <si>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</si>
  <si>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</si>
  <si>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</si>
  <si>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</si>
  <si>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</si>
  <si>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</si>
  <si>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</si>
  <si>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</si>
  <si>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</si>
  <si>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</si>
  <si>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</si>
  <si>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</si>
  <si>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</si>
  <si>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</si>
  <si>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</si>
  <si>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</si>
  <si>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</si>
  <si>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</si>
  <si>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</si>
  <si>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</si>
  <si>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</si>
  <si>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</si>
  <si>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</si>
  <si>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</si>
  <si>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</si>
  <si>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</si>
  <si>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</si>
  <si>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</si>
  <si>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</si>
  <si>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</si>
  <si>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</si>
  <si>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</si>
  <si>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</si>
  <si>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</si>
  <si>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</si>
  <si>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</si>
  <si>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</si>
  <si>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</si>
  <si>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</si>
  <si>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</si>
  <si>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</si>
  <si>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</si>
  <si>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</si>
  <si>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</si>
  <si>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</si>
  <si>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</si>
  <si>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</si>
  <si>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</si>
  <si>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</si>
  <si>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</si>
  <si>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</si>
  <si>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</si>
  <si>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</si>
  <si>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</si>
  <si>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</si>
  <si>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</si>
  <si>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</si>
  <si>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</si>
  <si>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</si>
  <si>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</si>
  <si>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</si>
  <si>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</si>
  <si>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</si>
  <si>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</si>
  <si>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</si>
  <si>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</si>
  <si>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</si>
  <si>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</si>
  <si>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</si>
  <si>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</si>
  <si>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</si>
  <si>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</si>
  <si>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</si>
  <si>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</si>
  <si>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</si>
  <si>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</si>
  <si>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</si>
  <si>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</si>
  <si>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</si>
  <si>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</si>
  <si>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</si>
  <si>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</si>
  <si>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</si>
  <si>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</si>
  <si>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</si>
  <si>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</si>
  <si>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</si>
  <si>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</si>
  <si>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</si>
  <si>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</si>
  <si>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</si>
  <si>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</si>
  <si>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</si>
  <si>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</si>
  <si>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</si>
  <si>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</si>
  <si>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</si>
  <si>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</si>
  <si>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</si>
  <si>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</si>
  <si>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</si>
  <si>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</si>
  <si>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</si>
  <si>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</si>
  <si>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</si>
  <si>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</si>
  <si>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</si>
  <si>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</si>
  <si>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</si>
  <si>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</si>
  <si>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</si>
  <si>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</si>
  <si>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</si>
  <si>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</si>
  <si>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</si>
  <si>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</si>
  <si>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</si>
  <si>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</si>
  <si>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</si>
  <si>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</si>
  <si>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</si>
  <si>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</si>
  <si>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</si>
  <si>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</si>
  <si>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</si>
  <si>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</si>
  <si>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</si>
  <si>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</si>
  <si>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</si>
  <si>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</si>
  <si>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</si>
  <si>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</si>
  <si>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</si>
  <si>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</si>
  <si>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</si>
  <si>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</si>
  <si>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</si>
  <si>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</si>
  <si>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</si>
  <si>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</si>
  <si>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</si>
  <si>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</si>
  <si>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</si>
  <si>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</si>
  <si>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</si>
  <si>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</si>
  <si>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</si>
  <si>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</si>
  <si>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</si>
  <si>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</si>
  <si>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</si>
  <si>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</si>
  <si>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</si>
  <si>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</si>
  <si>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</si>
  <si>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</si>
  <si>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</si>
  <si>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</si>
  <si>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</si>
  <si>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</si>
  <si>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</si>
  <si>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</si>
  <si>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</si>
  <si>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</si>
  <si>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</si>
  <si>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</si>
  <si>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</si>
  <si>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</si>
  <si>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</si>
  <si>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</si>
  <si>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</si>
  <si>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</si>
  <si>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</si>
  <si>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</si>
  <si>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</si>
  <si>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</si>
  <si>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</si>
  <si>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</si>
  <si>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</si>
  <si>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</si>
  <si>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</si>
  <si>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</si>
  <si>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</si>
  <si>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</si>
  <si>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</si>
  <si>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</si>
  <si>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</si>
  <si>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</si>
  <si>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</si>
  <si>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</si>
  <si>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</si>
  <si>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</si>
  <si>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</si>
  <si>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</si>
  <si>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</si>
  <si>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</si>
  <si>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</si>
  <si>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</si>
  <si>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</si>
  <si>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</si>
  <si>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</si>
  <si>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</si>
  <si>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</si>
  <si>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</si>
  <si>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</si>
  <si>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</si>
  <si>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</si>
  <si>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</si>
  <si>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</si>
  <si>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</si>
  <si>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</si>
  <si>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</si>
  <si>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</si>
  <si>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</si>
  <si>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</si>
  <si>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</si>
  <si>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</si>
  <si>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</si>
  <si>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</si>
  <si>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</si>
  <si>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</si>
  <si>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</si>
  <si>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</si>
  <si>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</si>
  <si>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</si>
  <si>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</si>
  <si>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</si>
  <si>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</si>
  <si>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</si>
  <si>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</si>
  <si>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</si>
  <si>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</si>
  <si>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</si>
  <si>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</si>
  <si>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</si>
  <si>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</si>
  <si>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</si>
  <si>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</si>
  <si>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</si>
  <si>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</si>
  <si>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</si>
  <si>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</si>
  <si>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</si>
  <si>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</si>
  <si>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</si>
  <si>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</si>
  <si>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</si>
  <si>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</si>
  <si>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</si>
  <si>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</si>
  <si>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</si>
  <si>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</si>
  <si>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</si>
  <si>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</si>
  <si>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</si>
  <si>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</si>
  <si>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</si>
  <si>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</si>
  <si>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</si>
  <si>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</si>
  <si>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</si>
  <si>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</si>
  <si>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</si>
  <si>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</si>
  <si>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</si>
  <si>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</si>
  <si>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</si>
  <si>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</si>
  <si>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</si>
  <si>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</si>
  <si>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</si>
  <si>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</si>
  <si>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</si>
  <si>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</si>
  <si>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</si>
  <si>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</si>
  <si>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</si>
  <si>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</si>
  <si>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</si>
  <si>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</si>
  <si>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</si>
  <si>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</si>
  <si>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</si>
  <si>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</si>
  <si>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</si>
  <si>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</si>
  <si>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</si>
  <si>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</si>
  <si>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</si>
  <si>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</si>
  <si>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</si>
  <si>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</si>
  <si>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</si>
  <si>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</si>
  <si>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</si>
  <si>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</si>
  <si>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</si>
  <si>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</si>
  <si>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</si>
  <si>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</si>
  <si>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</si>
  <si>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</si>
  <si>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</si>
  <si>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</si>
  <si>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</si>
  <si>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</si>
  <si>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</si>
  <si>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</si>
  <si>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</si>
  <si>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</si>
  <si>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</si>
  <si>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</si>
  <si>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</si>
  <si>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</si>
  <si>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</si>
  <si>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</si>
  <si>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</si>
  <si>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</si>
  <si>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</si>
  <si>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</si>
  <si>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</si>
  <si>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</si>
  <si>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</si>
  <si>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</si>
  <si>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</si>
  <si>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</si>
  <si>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</si>
  <si>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</si>
  <si>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</si>
  <si>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</si>
  <si>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</si>
  <si>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</si>
  <si>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</si>
  <si>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</si>
  <si>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</si>
  <si>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</si>
  <si>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</si>
  <si>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</si>
  <si>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</si>
  <si>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</si>
  <si>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</si>
  <si>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</si>
  <si>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</si>
  <si>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</si>
  <si>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</si>
  <si>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</si>
  <si>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</si>
  <si>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</si>
  <si>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</si>
  <si>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</si>
  <si>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</si>
  <si>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</si>
  <si>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</si>
  <si>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</si>
  <si>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</si>
  <si>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</si>
  <si>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</si>
  <si>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</si>
  <si>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</si>
  <si>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</si>
  <si>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</si>
  <si>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</si>
  <si>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</si>
  <si>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</si>
  <si>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</si>
  <si>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</si>
  <si>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</si>
  <si>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</si>
  <si>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</si>
  <si>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</si>
  <si>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</si>
  <si>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</si>
  <si>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</si>
  <si>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</si>
  <si>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</si>
  <si>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</si>
  <si>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</si>
  <si>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</si>
  <si>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</si>
  <si>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</si>
  <si>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</si>
  <si>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</si>
  <si>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</si>
  <si>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</si>
  <si>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</si>
  <si>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</si>
  <si>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</si>
  <si>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</si>
  <si>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</si>
  <si>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</si>
  <si>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</si>
  <si>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</si>
  <si>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</si>
  <si>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</si>
  <si>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</si>
  <si>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</si>
  <si>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</si>
  <si>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</si>
  <si>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</si>
  <si>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</si>
  <si>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</si>
  <si>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</si>
  <si>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</si>
  <si>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</si>
  <si>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</si>
  <si>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</si>
  <si>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</si>
  <si>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</si>
  <si>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</si>
  <si>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</si>
  <si>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</si>
  <si>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</si>
  <si>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</si>
  <si>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</si>
  <si>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</si>
  <si>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</si>
  <si>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</si>
  <si>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</si>
  <si>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</si>
  <si>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</si>
  <si>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</si>
  <si>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</si>
  <si>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</si>
  <si>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</si>
  <si>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</si>
  <si>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</si>
  <si>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</si>
  <si>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</si>
  <si>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</si>
  <si>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</si>
  <si>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</si>
  <si>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</si>
  <si>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</si>
  <si>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</si>
  <si>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</si>
  <si>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</si>
  <si>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</si>
  <si>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</si>
  <si>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</si>
  <si>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</si>
  <si>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</si>
  <si>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</si>
  <si>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</si>
  <si>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</si>
  <si>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</si>
  <si>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</si>
  <si>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</si>
  <si>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</si>
  <si>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</si>
  <si>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</si>
  <si>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</si>
  <si>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</si>
  <si>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</si>
  <si>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</si>
  <si>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</si>
  <si>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</si>
  <si>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</si>
  <si>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</si>
  <si>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</si>
  <si>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</si>
  <si>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</si>
  <si>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</si>
  <si>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</si>
  <si>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</si>
  <si>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</si>
  <si>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</si>
  <si>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</si>
  <si>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</si>
  <si>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</si>
  <si>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</si>
  <si>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</si>
  <si>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</si>
  <si>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</si>
  <si>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</si>
  <si>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</si>
  <si>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</si>
  <si>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</si>
  <si>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</si>
  <si>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</si>
  <si>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</si>
  <si>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</si>
  <si>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</si>
  <si>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</si>
  <si>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</si>
  <si>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</si>
  <si>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</si>
  <si>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</si>
  <si>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</si>
  <si>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</si>
  <si>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</si>
  <si>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</si>
  <si>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</si>
  <si>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</si>
  <si>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</si>
  <si>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</si>
  <si>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</si>
  <si>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</si>
  <si>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</si>
  <si>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</si>
  <si>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</si>
  <si>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</si>
  <si>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</si>
  <si>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</si>
  <si>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</si>
  <si>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</si>
  <si>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</si>
  <si>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</si>
  <si>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</si>
  <si>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</si>
  <si>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</si>
  <si>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</si>
  <si>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</si>
  <si>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</si>
  <si>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</si>
  <si>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</si>
  <si>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</si>
  <si>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</si>
  <si>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</si>
  <si>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</si>
  <si>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</si>
  <si>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</si>
  <si>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</si>
  <si>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</si>
  <si>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</si>
  <si>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</si>
  <si>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</si>
  <si>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</si>
  <si>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</si>
  <si>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</si>
  <si>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</si>
  <si>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</si>
  <si>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</si>
  <si>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</si>
  <si>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</si>
  <si>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</si>
  <si>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</si>
  <si>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</si>
  <si>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</si>
  <si>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</si>
  <si>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</si>
  <si>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</si>
  <si>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</si>
  <si>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</si>
  <si>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</si>
  <si>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</si>
  <si>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</si>
  <si>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</si>
  <si>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</si>
  <si>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</si>
  <si>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</si>
  <si>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</si>
  <si>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</si>
  <si>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</si>
  <si>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</si>
  <si>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</si>
  <si>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</si>
  <si>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</si>
  <si>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</si>
  <si>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</si>
  <si>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</si>
  <si>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</si>
  <si>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</si>
  <si>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</si>
  <si>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</si>
  <si>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</si>
  <si>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</si>
  <si>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</si>
  <si>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</si>
  <si>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</si>
  <si>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</si>
  <si>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</si>
  <si>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</si>
  <si>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</si>
  <si>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</si>
  <si>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</si>
  <si>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</si>
  <si>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</si>
  <si>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</si>
  <si>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</si>
  <si>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</si>
  <si>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</si>
  <si>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</si>
  <si>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</si>
  <si>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</si>
  <si>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</si>
  <si>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</si>
  <si>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</si>
  <si>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</si>
  <si>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</si>
  <si>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</si>
  <si>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</si>
  <si>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</si>
  <si>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</si>
  <si>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</si>
  <si>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</si>
  <si>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</si>
  <si>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</si>
  <si>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</si>
  <si>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</si>
  <si>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</si>
  <si>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</si>
  <si>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</si>
  <si>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</si>
  <si>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</si>
  <si>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</si>
  <si>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</si>
  <si>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</si>
  <si>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</si>
  <si>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</si>
  <si>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</si>
  <si>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</si>
  <si>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</si>
  <si>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</si>
  <si>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</si>
  <si>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</si>
  <si>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</si>
  <si>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</si>
  <si>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</si>
  <si>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</si>
  <si>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</si>
  <si>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</si>
  <si>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</si>
  <si>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</si>
  <si>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</si>
  <si>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</si>
  <si>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</si>
  <si>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</si>
  <si>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</si>
  <si>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</si>
  <si>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</si>
  <si>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</si>
  <si>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</si>
  <si>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</si>
  <si>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</si>
  <si>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</si>
  <si>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</si>
  <si>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</si>
  <si>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</si>
  <si>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</si>
  <si>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</si>
  <si>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</si>
  <si>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</si>
  <si>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</si>
  <si>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</si>
  <si>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</si>
  <si>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</si>
  <si>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</si>
  <si>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</si>
  <si>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</si>
  <si>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</si>
  <si>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</si>
  <si>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</si>
  <si>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</si>
  <si>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</si>
  <si>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</si>
  <si>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</si>
  <si>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</si>
  <si>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</si>
  <si>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</si>
  <si>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</si>
  <si>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</si>
  <si>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</si>
  <si>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</si>
  <si>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</si>
  <si>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</si>
  <si>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</si>
  <si>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</si>
  <si>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</si>
  <si>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</si>
  <si>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</si>
  <si>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</si>
  <si>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</si>
  <si>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</si>
  <si>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</si>
  <si>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</si>
  <si>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</si>
  <si>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</si>
  <si>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</si>
  <si>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</si>
  <si>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</si>
  <si>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</si>
  <si>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</si>
  <si>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</si>
  <si>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</si>
  <si>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</si>
  <si>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</si>
  <si>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</si>
  <si>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</si>
  <si>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</si>
  <si>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</si>
  <si>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</si>
  <si>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</si>
  <si>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</si>
  <si>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</si>
  <si>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</si>
  <si>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</si>
  <si>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</si>
  <si>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</si>
  <si>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</si>
  <si>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</si>
  <si>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</si>
  <si>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</si>
  <si>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</si>
  <si>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</si>
  <si>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</si>
  <si>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</si>
  <si>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</si>
  <si>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</si>
  <si>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</si>
  <si>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</si>
  <si>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</si>
  <si>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</si>
  <si>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</si>
  <si>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</si>
  <si>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</si>
  <si>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</si>
  <si>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</si>
  <si>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</si>
  <si>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</si>
  <si>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</si>
  <si>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</si>
  <si>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</si>
  <si>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</si>
  <si>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</si>
  <si>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</si>
  <si>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</si>
  <si>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</si>
  <si>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</si>
  <si>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</si>
  <si>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</si>
  <si>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</si>
  <si>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</si>
  <si>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</si>
  <si>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</si>
  <si>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</si>
  <si>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</si>
  <si>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</si>
  <si>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</si>
  <si>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</si>
  <si>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</si>
  <si>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</si>
  <si>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</si>
  <si>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</si>
  <si>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</si>
  <si>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</si>
  <si>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</si>
  <si>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</si>
  <si>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</si>
  <si>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</si>
  <si>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</si>
  <si>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</si>
  <si>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</si>
  <si>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</si>
  <si>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</si>
  <si>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</si>
  <si>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</si>
  <si>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</si>
  <si>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</si>
  <si>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</si>
  <si>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</si>
  <si>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</si>
  <si>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</si>
  <si>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</si>
  <si>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</si>
  <si>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</si>
  <si>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</si>
  <si>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</si>
  <si>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</si>
  <si>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</si>
  <si>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</si>
  <si>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</si>
  <si>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</si>
  <si>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</si>
  <si>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</si>
  <si>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</si>
  <si>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</si>
  <si>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</si>
  <si>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</si>
  <si>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</si>
  <si>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</si>
  <si>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</si>
  <si>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</si>
  <si>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</si>
  <si>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</si>
  <si>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</si>
  <si>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</si>
  <si>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</si>
  <si>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</si>
  <si>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</si>
  <si>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</si>
  <si>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</si>
  <si>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</si>
  <si>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</si>
  <si>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</si>
  <si>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</si>
  <si>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</si>
  <si>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</si>
  <si>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</si>
  <si>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</si>
  <si>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</si>
  <si>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</si>
  <si>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</si>
  <si>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</si>
  <si>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</si>
  <si>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</si>
  <si>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</si>
  <si>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</si>
  <si>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</si>
  <si>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</si>
  <si>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</si>
  <si>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</si>
  <si>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</si>
  <si>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</si>
  <si>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</si>
  <si>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</si>
  <si>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</si>
  <si>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</si>
  <si>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</si>
  <si>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</si>
  <si>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</si>
  <si>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</si>
  <si>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</si>
  <si>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</si>
  <si>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</si>
  <si>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</si>
  <si>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</si>
  <si>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</si>
  <si>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</si>
  <si>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</si>
  <si>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</si>
  <si>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</si>
  <si>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</si>
  <si>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</si>
  <si>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</si>
  <si>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</si>
  <si>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</si>
  <si>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</si>
  <si>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</si>
  <si>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</si>
  <si>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</si>
  <si>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</si>
  <si>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</si>
  <si>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</si>
  <si>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</si>
  <si>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</si>
  <si>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</si>
  <si>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</si>
  <si>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</si>
  <si>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</si>
  <si>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</si>
  <si>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</si>
  <si>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</si>
  <si>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</si>
  <si>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</si>
  <si>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</si>
  <si>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</si>
  <si>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</si>
  <si>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</si>
  <si>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</si>
  <si>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</si>
  <si>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</si>
  <si>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</si>
  <si>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</si>
  <si>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</si>
  <si>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</si>
  <si>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</si>
  <si>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</si>
  <si>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</si>
  <si>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</si>
  <si>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</si>
  <si>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</si>
  <si>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</si>
  <si>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</si>
  <si>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</si>
  <si>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</si>
  <si>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</si>
  <si>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</si>
  <si>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</si>
  <si>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</si>
  <si>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</si>
  <si>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</si>
  <si>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</si>
  <si>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</si>
  <si>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</si>
  <si>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</si>
  <si>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</si>
  <si>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</si>
  <si>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</si>
  <si>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</si>
  <si>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</si>
  <si>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</si>
  <si>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</si>
  <si>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</si>
  <si>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</si>
  <si>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</si>
  <si>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</si>
  <si>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</si>
  <si>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</si>
  <si>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</si>
  <si>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</si>
  <si>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</si>
  <si>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</si>
  <si>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</si>
  <si>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</si>
  <si>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</si>
  <si>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</si>
  <si>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</si>
  <si>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</si>
  <si>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</si>
  <si>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</si>
  <si>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</si>
  <si>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</si>
  <si>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</si>
  <si>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</si>
  <si>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</si>
  <si>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</si>
  <si>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</si>
  <si>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</si>
  <si>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</si>
  <si>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</si>
  <si>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</si>
  <si>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</si>
  <si>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</si>
  <si>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</si>
  <si>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</si>
  <si>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</si>
  <si>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</si>
  <si>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</si>
  <si>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</si>
  <si>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</si>
  <si>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</si>
  <si>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</si>
  <si>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</si>
  <si>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</si>
  <si>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</si>
  <si>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</si>
  <si>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</si>
  <si>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</si>
  <si>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</si>
  <si>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</si>
  <si>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</si>
  <si>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</si>
  <si>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</si>
  <si>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</si>
  <si>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</si>
  <si>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</si>
  <si>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</si>
  <si>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</si>
  <si>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</si>
  <si>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</si>
  <si>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</si>
  <si>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</si>
  <si>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</si>
  <si>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</si>
  <si>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</si>
  <si>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</si>
  <si>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</si>
  <si>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</si>
  <si>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</si>
  <si>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</si>
  <si>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</si>
  <si>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</si>
  <si>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</si>
  <si>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</si>
  <si>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</si>
  <si>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</si>
  <si>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</si>
  <si>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</si>
  <si>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</si>
  <si>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</si>
  <si>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</si>
  <si>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</si>
  <si>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</si>
  <si>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</si>
  <si>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</si>
  <si>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</si>
  <si>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</si>
  <si>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</si>
  <si>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</si>
  <si>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</si>
  <si>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</si>
  <si>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</si>
  <si>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</si>
  <si>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</si>
  <si>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</si>
  <si>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</si>
  <si>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</si>
  <si>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</si>
  <si>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</si>
  <si>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</si>
  <si>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</si>
  <si>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</si>
  <si>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</si>
  <si>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</si>
  <si>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</si>
  <si>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</si>
  <si>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</si>
  <si>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</si>
  <si>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</si>
  <si>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</si>
  <si>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</si>
  <si>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</si>
  <si>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</si>
  <si>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</si>
  <si>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</si>
  <si>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</si>
  <si>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</si>
  <si>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</si>
  <si>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</si>
  <si>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</si>
  <si>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</si>
  <si>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</si>
  <si>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</si>
  <si>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</si>
  <si>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</si>
  <si>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</si>
  <si>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</si>
  <si>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</si>
  <si>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</si>
  <si>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</si>
  <si>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</si>
  <si>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</si>
  <si>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</si>
  <si>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</si>
  <si>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</si>
  <si>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</si>
  <si>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</si>
  <si>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</si>
  <si>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</si>
  <si>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</si>
  <si>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</si>
  <si>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</si>
  <si>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</si>
  <si>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</si>
  <si>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</si>
  <si>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</si>
  <si>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</si>
  <si>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</si>
  <si>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</si>
  <si>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</si>
  <si>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</si>
  <si>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</si>
  <si>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</si>
  <si>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</si>
  <si>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</si>
  <si>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</si>
  <si>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</si>
  <si>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</si>
  <si>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</si>
  <si>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</si>
  <si>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</si>
  <si>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</si>
  <si>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</si>
  <si>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</si>
  <si>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</si>
  <si>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</si>
  <si>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</si>
  <si>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</si>
  <si>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</si>
  <si>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</si>
  <si>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</si>
  <si>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</si>
  <si>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</si>
  <si>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</si>
  <si>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</si>
  <si>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</si>
  <si>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</si>
  <si>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</si>
  <si>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</si>
  <si>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</si>
  <si>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</si>
  <si>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</si>
  <si>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</si>
  <si>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</si>
  <si>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</si>
  <si>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</si>
  <si>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</si>
  <si>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</si>
  <si>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</si>
  <si>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</si>
  <si>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</si>
  <si>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</si>
  <si>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</si>
  <si>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</si>
  <si>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</si>
  <si>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</si>
  <si>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</si>
  <si>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</si>
  <si>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</si>
  <si>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</si>
  <si>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</si>
  <si>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</si>
  <si>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</si>
  <si>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</si>
  <si>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</si>
  <si>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</si>
  <si>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</si>
  <si>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</si>
  <si>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</si>
  <si>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</si>
  <si>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</si>
  <si>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</si>
  <si>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</si>
  <si>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</si>
  <si>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</si>
  <si>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</si>
  <si>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</si>
  <si>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</si>
  <si>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</si>
  <si>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</si>
  <si>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</si>
  <si>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</si>
  <si>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</si>
  <si>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</si>
  <si>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</si>
  <si>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</si>
  <si>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</si>
  <si>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</si>
  <si>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</si>
  <si>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</si>
  <si>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</si>
  <si>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</si>
  <si>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</si>
  <si>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</si>
  <si>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</si>
  <si>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</si>
  <si>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</si>
  <si>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</si>
  <si>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</si>
  <si>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</si>
  <si>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</si>
  <si>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</si>
  <si>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</si>
  <si>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</si>
  <si>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</si>
  <si>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</si>
  <si>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</si>
  <si>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</si>
  <si>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</si>
  <si>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</si>
  <si>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</si>
  <si>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</si>
  <si>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</si>
  <si>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</si>
  <si>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</si>
  <si>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</si>
  <si>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</si>
  <si>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</si>
  <si>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</si>
  <si>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</si>
  <si>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</si>
  <si>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</si>
  <si>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</si>
  <si>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</si>
  <si>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</si>
  <si>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</si>
  <si>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</si>
  <si>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</si>
  <si>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</si>
  <si>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</si>
  <si>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</si>
  <si>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</si>
  <si>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</si>
  <si>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</si>
  <si>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</si>
  <si>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</si>
  <si>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</si>
  <si>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</si>
  <si>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</si>
  <si>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</si>
  <si>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</si>
  <si>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</si>
  <si>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</si>
  <si>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</si>
  <si>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</si>
  <si>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</si>
  <si>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</si>
  <si>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</si>
  <si>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</si>
  <si>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</si>
  <si>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</si>
  <si>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</si>
  <si>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</si>
  <si>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</si>
  <si>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</si>
  <si>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</si>
  <si>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</si>
  <si>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</si>
  <si>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</si>
  <si>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</si>
  <si>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</si>
  <si>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</si>
  <si>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</si>
  <si>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</si>
  <si>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</si>
  <si>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</si>
  <si>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</si>
  <si>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</si>
  <si>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</si>
  <si>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</si>
  <si>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</si>
  <si>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</si>
  <si>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</si>
  <si>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</si>
  <si>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</si>
  <si>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</si>
  <si>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</si>
  <si>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</si>
  <si>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</si>
  <si>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</si>
  <si>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</si>
  <si>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</si>
  <si>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</si>
  <si>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</si>
  <si>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</si>
  <si>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</si>
  <si>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</si>
  <si>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</si>
  <si>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</si>
  <si>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</si>
  <si>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</si>
  <si>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</si>
  <si>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</si>
  <si>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</si>
  <si>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</si>
  <si>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</si>
  <si>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</si>
  <si>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</si>
  <si>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</si>
  <si>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</si>
  <si>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</si>
  <si>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</si>
  <si>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</si>
  <si>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</si>
  <si>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</si>
  <si>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</si>
  <si>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</si>
  <si>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</si>
  <si>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</si>
  <si>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</si>
  <si>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</si>
  <si>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</si>
  <si>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</si>
  <si>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</si>
  <si>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</si>
  <si>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</si>
  <si>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</si>
  <si>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</si>
  <si>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</si>
  <si>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</si>
  <si>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</si>
  <si>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</si>
  <si>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</si>
  <si>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</si>
  <si>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</si>
  <si>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</si>
  <si>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</si>
  <si>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</si>
  <si>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</si>
  <si>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</si>
  <si>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</si>
  <si>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</si>
  <si>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</si>
  <si>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</si>
  <si>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</si>
  <si>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</si>
  <si>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</si>
  <si>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</si>
  <si>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</si>
  <si>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</si>
  <si>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</si>
  <si>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</si>
  <si>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</si>
  <si>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</si>
  <si>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</si>
  <si>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</si>
  <si>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</si>
  <si>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</si>
  <si>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</si>
  <si>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</si>
  <si>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</si>
  <si>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</si>
  <si>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</si>
  <si>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</si>
  <si>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</si>
  <si>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</si>
  <si>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</si>
  <si>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</si>
  <si>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</si>
  <si>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</si>
  <si>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</si>
  <si>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</si>
  <si>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</si>
  <si>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</si>
  <si>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</si>
  <si>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</si>
  <si>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</si>
  <si>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</si>
  <si>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</si>
  <si>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</si>
  <si>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</si>
  <si>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</si>
  <si>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</si>
  <si>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</si>
  <si>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</si>
  <si>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</si>
  <si>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</si>
  <si>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</si>
  <si>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</si>
  <si>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</si>
  <si>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</si>
  <si>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</si>
  <si>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</si>
  <si>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</si>
  <si>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</si>
  <si>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</si>
  <si>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</si>
  <si>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</si>
  <si>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</si>
  <si>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</si>
  <si>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</si>
  <si>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</si>
  <si>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</si>
  <si>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</si>
  <si>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</si>
  <si>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</si>
  <si>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</si>
  <si>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</si>
  <si>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</si>
  <si>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</si>
  <si>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</si>
  <si>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</si>
  <si>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</si>
  <si>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</si>
  <si>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</si>
  <si>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</si>
  <si>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</si>
  <si>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</si>
  <si>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</si>
  <si>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</si>
  <si>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</si>
  <si>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</si>
  <si>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</si>
  <si>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</si>
  <si>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</si>
  <si>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</si>
  <si>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</si>
  <si>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</si>
  <si>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</si>
  <si>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</si>
  <si>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</si>
  <si>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</si>
  <si>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</si>
  <si>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</si>
  <si>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</si>
  <si>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</si>
  <si>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</si>
  <si>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</si>
  <si>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</si>
  <si>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</si>
  <si>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</si>
  <si>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</si>
  <si>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</si>
  <si>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</si>
  <si>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</si>
  <si>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</si>
  <si>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</si>
  <si>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</si>
  <si>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</si>
  <si>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</si>
  <si>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</si>
  <si>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</si>
  <si>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</si>
  <si>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</si>
  <si>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</si>
  <si>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</si>
  <si>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</si>
  <si>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</si>
  <si>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</si>
  <si>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</si>
  <si>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</si>
  <si>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</si>
  <si>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</si>
  <si>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</si>
  <si>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</si>
  <si>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</si>
  <si>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</si>
  <si>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</si>
  <si>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</si>
  <si>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</si>
  <si>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</si>
  <si>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</si>
  <si>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</si>
  <si>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</si>
  <si>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</si>
  <si>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</si>
  <si>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</si>
  <si>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</si>
  <si>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</si>
  <si>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</si>
  <si>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</si>
  <si>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</si>
  <si>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</si>
  <si>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</si>
  <si>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</si>
  <si>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</si>
  <si>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</si>
  <si>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</si>
  <si>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</si>
  <si>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</si>
  <si>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</si>
  <si>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</si>
  <si>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</si>
  <si>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</si>
  <si>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</si>
  <si>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</si>
  <si>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</si>
  <si>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</si>
  <si>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</si>
  <si>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</si>
  <si>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</si>
  <si>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</si>
  <si>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</si>
  <si>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</si>
  <si>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</si>
  <si>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</si>
  <si>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</si>
  <si>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</si>
  <si>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</si>
  <si>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</si>
  <si>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</si>
  <si>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</si>
  <si>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</si>
  <si>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</si>
  <si>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</si>
  <si>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</si>
  <si>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</si>
  <si>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</si>
  <si>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</si>
  <si>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</si>
  <si>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</si>
  <si>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</si>
  <si>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</si>
  <si>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</si>
  <si>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</si>
  <si>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</si>
  <si>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</si>
  <si>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</si>
  <si>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</si>
  <si>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</si>
  <si>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</si>
  <si>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</si>
  <si>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</si>
  <si>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</si>
  <si>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</si>
  <si>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</si>
  <si>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</si>
  <si>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</si>
  <si>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</si>
  <si>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</si>
  <si>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</si>
  <si>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</si>
  <si>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</si>
  <si>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</si>
  <si>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</si>
  <si>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</si>
  <si>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</si>
  <si>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</si>
  <si>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</si>
  <si>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</si>
  <si>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</si>
  <si>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</si>
  <si>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</si>
  <si>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</si>
  <si>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</si>
  <si>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</si>
  <si>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</si>
  <si>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</si>
  <si>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</si>
  <si>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</si>
  <si>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</si>
  <si>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</si>
  <si>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</si>
  <si>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</si>
  <si>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</si>
  <si>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</si>
  <si>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</si>
  <si>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</si>
  <si>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</si>
  <si>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</si>
  <si>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</si>
  <si>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</si>
  <si>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</si>
  <si>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</si>
  <si>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</si>
  <si>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</si>
  <si>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</si>
  <si>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</si>
  <si>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</si>
  <si>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</si>
  <si>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</si>
  <si>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</si>
  <si>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</si>
  <si>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</si>
  <si>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</si>
  <si>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</si>
  <si>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</si>
  <si>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</si>
  <si>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</si>
  <si>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</si>
  <si>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</si>
  <si>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</si>
  <si>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</si>
  <si>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</si>
  <si>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</si>
  <si>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</si>
  <si>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</si>
  <si>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</si>
  <si>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</si>
  <si>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</si>
  <si>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</si>
  <si>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</si>
  <si>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</si>
  <si>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</si>
  <si>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</si>
  <si>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</si>
  <si>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</si>
  <si>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</si>
  <si>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</si>
  <si>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</si>
  <si>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</si>
  <si>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</si>
  <si>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</si>
  <si>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</si>
  <si>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</si>
  <si>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</si>
  <si>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</si>
  <si>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</si>
  <si>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</si>
  <si>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</si>
  <si>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</si>
  <si>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</si>
  <si>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</si>
  <si>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</si>
  <si>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</si>
  <si>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</si>
  <si>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</si>
  <si>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</si>
  <si>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</si>
  <si>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</si>
  <si>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</si>
  <si>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</si>
  <si>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</si>
  <si>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</si>
  <si>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</si>
  <si>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</si>
  <si>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</si>
  <si>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</si>
  <si>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</si>
  <si>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</si>
  <si>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</si>
  <si>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</si>
  <si>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</si>
  <si>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</si>
  <si>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</si>
  <si>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</si>
  <si>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</si>
  <si>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</si>
  <si>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</si>
  <si>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</si>
  <si>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</si>
  <si>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</si>
  <si>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</si>
  <si>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</si>
  <si>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</si>
  <si>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</si>
  <si>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</si>
  <si>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</si>
  <si>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</si>
  <si>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</si>
  <si>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</si>
  <si>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</si>
  <si>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</si>
  <si>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</si>
  <si>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</si>
  <si>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</si>
  <si>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</si>
  <si>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</si>
  <si>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</si>
  <si>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</si>
  <si>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</si>
  <si>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</si>
  <si>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</si>
  <si>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</si>
  <si>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</si>
  <si>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</si>
  <si>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</si>
  <si>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</si>
  <si>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</si>
  <si>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</si>
  <si>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</si>
  <si>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</si>
  <si>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</si>
  <si>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</si>
  <si>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</si>
  <si>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</si>
  <si>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</si>
  <si>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</si>
  <si>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</si>
  <si>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</si>
  <si>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</si>
  <si>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</si>
  <si>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</si>
  <si>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</si>
  <si>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</si>
  <si>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</si>
  <si>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</si>
  <si>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</si>
  <si>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</si>
  <si>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</si>
  <si>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</si>
  <si>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</si>
  <si>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</si>
  <si>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</si>
  <si>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</si>
  <si>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</si>
  <si>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</si>
  <si>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</si>
  <si>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</si>
  <si>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</si>
  <si>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</si>
  <si>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</si>
  <si>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</si>
  <si>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</si>
  <si>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</si>
  <si>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</si>
  <si>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</si>
  <si>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</si>
  <si>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</si>
  <si>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</si>
  <si>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</si>
  <si>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</si>
  <si>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</si>
  <si>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</si>
  <si>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</si>
  <si>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</si>
  <si>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</si>
  <si>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</si>
  <si>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</si>
  <si>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</si>
  <si>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</si>
  <si>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</si>
  <si>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</si>
  <si>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</si>
  <si>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</si>
  <si>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</si>
  <si>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</si>
  <si>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</si>
  <si>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</si>
  <si>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</si>
  <si>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</si>
  <si>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</si>
  <si>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</si>
  <si>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</si>
  <si>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</si>
  <si>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</si>
  <si>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</si>
  <si>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</si>
  <si>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</si>
  <si>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</si>
  <si>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</si>
  <si>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</si>
  <si>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</si>
  <si>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</si>
  <si>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</si>
  <si>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</si>
  <si>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</si>
  <si>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</si>
  <si>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</si>
  <si>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</si>
  <si>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</si>
  <si>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</si>
  <si>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</si>
  <si>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</si>
  <si>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</si>
  <si>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</si>
  <si>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</si>
  <si>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</si>
  <si>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</si>
  <si>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</si>
  <si>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</si>
  <si>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</si>
  <si>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</si>
  <si>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</si>
  <si>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</si>
  <si>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</si>
  <si>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</si>
  <si>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</si>
  <si>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</si>
  <si>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</si>
  <si>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</si>
  <si>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</si>
  <si>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</si>
  <si>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</si>
  <si>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</si>
  <si>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</si>
  <si>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</si>
  <si>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</si>
  <si>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</si>
  <si>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</si>
  <si>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</si>
  <si>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</si>
  <si>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</si>
  <si>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</si>
  <si>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</si>
  <si>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</si>
  <si>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</si>
  <si>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</si>
  <si>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</si>
  <si>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</si>
  <si>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</si>
  <si>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</si>
  <si>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</si>
  <si>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</si>
  <si>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</si>
  <si>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</si>
  <si>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</si>
  <si>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</si>
  <si>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</si>
  <si>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</si>
  <si>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</si>
  <si>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</si>
  <si>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</si>
  <si>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</si>
  <si>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</si>
  <si>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</si>
  <si>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</si>
  <si>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</si>
  <si>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</si>
  <si>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</si>
  <si>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</si>
  <si>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</si>
  <si>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</si>
  <si>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</si>
  <si>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</si>
  <si>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</si>
  <si>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</si>
  <si>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</si>
  <si>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</si>
  <si>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</si>
  <si>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</si>
  <si>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</si>
  <si>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</si>
  <si>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</si>
  <si>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</si>
  <si>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</si>
  <si>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</si>
  <si>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</si>
  <si>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</si>
  <si>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</si>
  <si>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</si>
  <si>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</si>
  <si>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</si>
  <si>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</si>
  <si>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</si>
  <si>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</si>
  <si>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</si>
  <si>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</si>
  <si>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</si>
  <si>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</si>
  <si>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</si>
  <si>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</si>
  <si>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</si>
  <si>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</si>
  <si>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</si>
  <si>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</si>
  <si>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</si>
  <si>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</si>
  <si>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</si>
  <si>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</si>
  <si>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</si>
  <si>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</si>
  <si>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</si>
  <si>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</si>
  <si>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</si>
  <si>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</si>
  <si>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</si>
  <si>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</si>
  <si>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</si>
  <si>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</si>
  <si>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</si>
  <si>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</si>
  <si>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</si>
  <si>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</si>
  <si>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</si>
  <si>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</si>
  <si>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</si>
  <si>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</si>
  <si>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</si>
  <si>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</si>
  <si>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</si>
  <si>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</si>
  <si>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</si>
  <si>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</si>
  <si>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</si>
  <si>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</si>
  <si>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</si>
  <si>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</si>
  <si>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</si>
  <si>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</si>
  <si>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</si>
  <si>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</si>
  <si>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</si>
  <si>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</si>
  <si>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</si>
  <si>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</si>
  <si>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</si>
  <si>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</si>
  <si>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</si>
  <si>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</si>
  <si>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</si>
  <si>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</si>
  <si>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</si>
  <si>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</si>
  <si>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</si>
  <si>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</si>
  <si>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</si>
  <si>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</si>
  <si>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</si>
  <si>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</si>
  <si>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</si>
  <si>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</si>
  <si>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</si>
  <si>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</si>
  <si>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</si>
  <si>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</si>
  <si>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</si>
  <si>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</si>
  <si>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</si>
  <si>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</si>
  <si>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</si>
  <si>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</si>
  <si>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</si>
  <si>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</si>
  <si>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</si>
  <si>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</si>
  <si>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</si>
  <si>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</si>
  <si>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</si>
  <si>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</si>
  <si>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</si>
  <si>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</si>
  <si>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</si>
  <si>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</si>
  <si>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</si>
  <si>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</si>
  <si>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</si>
  <si>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</si>
  <si>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</si>
  <si>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</si>
  <si>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</si>
  <si>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</si>
  <si>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</si>
  <si>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</si>
  <si>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</si>
  <si>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</si>
  <si>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</si>
  <si>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</si>
  <si>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</si>
  <si>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</si>
  <si>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</si>
  <si>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</si>
  <si>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</si>
  <si>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</si>
  <si>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</si>
  <si>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</si>
  <si>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</si>
  <si>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</si>
  <si>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</si>
  <si>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</si>
  <si>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</si>
  <si>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</si>
  <si>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</si>
  <si>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</si>
  <si>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</si>
  <si>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</si>
  <si>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</si>
  <si>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</si>
  <si>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</si>
  <si>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</si>
  <si>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</si>
  <si>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</si>
  <si>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</si>
  <si>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</si>
  <si>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</si>
  <si>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</si>
  <si>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</si>
  <si>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</si>
  <si>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</si>
  <si>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</si>
  <si>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</si>
  <si>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</si>
  <si>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</si>
  <si>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</si>
  <si>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</si>
  <si>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</si>
  <si>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</si>
  <si>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</si>
  <si>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</si>
  <si>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</si>
  <si>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</si>
  <si>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</si>
  <si>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</si>
  <si>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</si>
  <si>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</si>
  <si>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</si>
  <si>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</si>
  <si>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</si>
  <si>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</si>
  <si>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</si>
  <si>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</si>
  <si>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</si>
  <si>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</si>
  <si>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</si>
  <si>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</si>
  <si>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</si>
  <si>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</si>
  <si>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</si>
  <si>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</si>
  <si>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</si>
  <si>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</si>
  <si>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</si>
  <si>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</si>
  <si>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</si>
  <si>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</si>
  <si>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</si>
  <si>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</si>
  <si>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</si>
  <si>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</si>
  <si>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</si>
  <si>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</si>
  <si>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</si>
  <si>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</si>
  <si>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</si>
  <si>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</si>
  <si>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</si>
  <si>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</si>
  <si>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</si>
  <si>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</si>
  <si>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</si>
  <si>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</si>
  <si>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</si>
  <si>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</si>
  <si>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</si>
  <si>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</si>
  <si>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</si>
  <si>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</si>
  <si>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</si>
  <si>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</si>
  <si>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</si>
  <si>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</si>
  <si>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</si>
  <si>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</si>
  <si>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</si>
  <si>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</si>
  <si>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</si>
  <si>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</si>
  <si>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</si>
  <si>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</si>
  <si>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</si>
  <si>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</si>
  <si>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</si>
  <si>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</si>
  <si>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</si>
  <si>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</si>
  <si>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</si>
  <si>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</si>
  <si>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</si>
  <si>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</si>
  <si>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</si>
  <si>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</si>
  <si>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</si>
  <si>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</si>
  <si>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</si>
  <si>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</si>
  <si>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</si>
  <si>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</si>
  <si>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</si>
  <si>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</si>
  <si>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</si>
  <si>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</si>
  <si>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</si>
  <si>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</si>
  <si>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</si>
  <si>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</si>
  <si>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</si>
  <si>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</si>
  <si>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</si>
  <si>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</si>
  <si>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</si>
  <si>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</si>
  <si>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</si>
  <si>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</si>
  <si>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</si>
  <si>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</si>
  <si>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</si>
  <si>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</si>
  <si>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</si>
  <si>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</si>
  <si>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</si>
  <si>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</si>
  <si>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</si>
  <si>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</si>
  <si>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</si>
  <si>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</si>
  <si>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</si>
  <si>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</si>
  <si>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</si>
  <si>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</si>
  <si>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</si>
  <si>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</si>
  <si>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</si>
  <si>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</si>
  <si>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</si>
  <si>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</si>
  <si>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</si>
  <si>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</si>
  <si>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</si>
  <si>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</si>
  <si>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</si>
  <si>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</si>
  <si>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</si>
  <si>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</si>
  <si>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</si>
  <si>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</si>
  <si>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</si>
  <si>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</si>
  <si>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</si>
  <si>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</si>
  <si>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</si>
  <si>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</si>
  <si>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</si>
  <si>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</si>
  <si>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</si>
  <si>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</si>
  <si>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</si>
  <si>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</si>
  <si>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</si>
  <si>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</si>
  <si>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</si>
  <si>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</si>
  <si>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</si>
  <si>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</si>
  <si>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</si>
  <si>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</si>
  <si>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</si>
  <si>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</si>
  <si>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</si>
  <si>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</si>
  <si>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</si>
  <si>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</si>
  <si>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</si>
  <si>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</si>
  <si>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</si>
  <si>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</si>
  <si>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</si>
  <si>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</si>
  <si>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</si>
  <si>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</si>
  <si>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</si>
  <si>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</si>
  <si>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</si>
  <si>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</si>
  <si>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</si>
  <si>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</si>
  <si>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</si>
  <si>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</si>
  <si>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</si>
  <si>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</si>
  <si>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</si>
  <si>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</si>
  <si>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</si>
  <si>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</si>
  <si>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</si>
  <si>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</si>
  <si>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</si>
  <si>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</si>
  <si>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</si>
  <si>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</si>
  <si>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</si>
  <si>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</si>
  <si>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</si>
  <si>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</si>
  <si>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</si>
  <si>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</si>
  <si>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</si>
  <si>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</si>
  <si>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</si>
  <si>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</si>
  <si>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</si>
  <si>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</si>
  <si>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</si>
  <si>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</si>
  <si>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</si>
  <si>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</si>
  <si>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</si>
  <si>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</si>
  <si>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</si>
  <si>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</si>
  <si>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</si>
  <si>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</si>
  <si>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</si>
  <si>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</si>
  <si>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</si>
  <si>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</si>
  <si>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</si>
  <si>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</si>
  <si>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</si>
  <si>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</si>
  <si>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</si>
  <si>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</si>
  <si>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</si>
  <si>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</si>
  <si>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</si>
  <si>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</si>
  <si>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</si>
  <si>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</si>
  <si>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</si>
  <si>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</si>
  <si>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</si>
  <si>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</si>
  <si>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</si>
  <si>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</si>
  <si>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</si>
  <si>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</si>
  <si>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</si>
  <si>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</si>
  <si>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</si>
  <si>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</si>
  <si>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</si>
  <si>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</si>
  <si>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</si>
  <si>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</si>
  <si>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</si>
  <si>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</si>
  <si>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</si>
  <si>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</si>
  <si>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</si>
  <si>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</si>
  <si>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</si>
  <si>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</si>
  <si>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</si>
  <si>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</si>
  <si>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</si>
  <si>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</si>
  <si>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</si>
  <si>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</si>
  <si>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</si>
  <si>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</si>
  <si>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</si>
  <si>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</si>
  <si>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</si>
  <si>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</si>
  <si>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</si>
  <si>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</si>
  <si>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</si>
  <si>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</si>
  <si>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</si>
  <si>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</si>
  <si>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</si>
  <si>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</si>
  <si>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</si>
  <si>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</si>
  <si>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</si>
  <si>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</si>
  <si>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</si>
  <si>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</si>
  <si>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</si>
  <si>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</si>
  <si>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</si>
  <si>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</si>
  <si>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</si>
  <si>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</si>
  <si>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</si>
  <si>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</si>
  <si>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</si>
  <si>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</si>
  <si>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</si>
  <si>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</si>
  <si>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</si>
  <si>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</si>
  <si>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</si>
  <si>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</si>
  <si>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</si>
  <si>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</si>
  <si>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</si>
  <si>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</si>
  <si>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</si>
  <si>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</si>
  <si>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</si>
  <si>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</si>
  <si>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</si>
  <si>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</si>
  <si>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</si>
  <si>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</si>
  <si>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</si>
  <si>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</si>
  <si>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</si>
  <si>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</si>
  <si>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</si>
  <si>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</si>
  <si>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</si>
  <si>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</si>
  <si>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</si>
  <si>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</si>
  <si>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</si>
  <si>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</si>
  <si>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</si>
  <si>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</si>
  <si>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</si>
  <si>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</si>
  <si>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</si>
  <si>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</si>
  <si>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</si>
  <si>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</si>
  <si>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</si>
  <si>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</si>
  <si>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</si>
  <si>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</si>
  <si>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</si>
  <si>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</si>
  <si>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</si>
  <si>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</si>
  <si>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</si>
  <si>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</si>
  <si>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</si>
  <si>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</si>
  <si>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</si>
  <si>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</si>
  <si>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</si>
  <si>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</si>
  <si>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</si>
  <si>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</si>
  <si>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</si>
  <si>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</si>
  <si>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</si>
  <si>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</si>
  <si>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</si>
  <si>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</si>
  <si>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</si>
  <si>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</si>
  <si>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</si>
  <si>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</si>
  <si>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</si>
  <si>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</si>
  <si>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</si>
  <si>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</si>
  <si>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</si>
  <si>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</si>
  <si>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</si>
  <si>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</si>
  <si>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</si>
  <si>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</si>
  <si>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</si>
  <si>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</si>
  <si>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</si>
  <si>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</si>
  <si>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</si>
  <si>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</si>
  <si>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</si>
  <si>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</si>
  <si>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</si>
  <si>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</si>
  <si>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</si>
  <si>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</si>
  <si>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</si>
  <si>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</si>
  <si>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</si>
  <si>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</si>
  <si>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</si>
  <si>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</si>
  <si>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</si>
  <si>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</si>
  <si>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</si>
  <si>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</si>
  <si>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</si>
  <si>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</si>
  <si>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</si>
  <si>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</si>
  <si>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</si>
  <si>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</si>
  <si>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</si>
  <si>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</si>
  <si>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</si>
  <si>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</si>
  <si>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</si>
  <si>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</si>
  <si>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</si>
  <si>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</si>
  <si>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</si>
  <si>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</si>
  <si>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</si>
  <si>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</si>
  <si>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</si>
  <si>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</si>
  <si>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</si>
  <si>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</si>
  <si>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</si>
  <si>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</si>
  <si>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</si>
  <si>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</si>
  <si>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</si>
  <si>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</si>
  <si>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</si>
  <si>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</si>
  <si>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</si>
  <si>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</si>
  <si>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</si>
  <si>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</si>
  <si>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</si>
  <si>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</si>
  <si>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</si>
  <si>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</si>
  <si>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</si>
  <si>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</si>
  <si>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</si>
  <si>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</si>
  <si>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</si>
  <si>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</si>
  <si>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</si>
  <si>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</si>
  <si>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</si>
  <si>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</si>
  <si>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</si>
  <si>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</si>
  <si>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</si>
  <si>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</si>
  <si>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</si>
  <si>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</si>
  <si>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</si>
  <si>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</si>
  <si>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</si>
  <si>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</si>
  <si>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</si>
  <si>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</si>
  <si>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</si>
  <si>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</si>
  <si>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</si>
  <si>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</si>
  <si>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</si>
  <si>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</si>
  <si>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</si>
  <si>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</si>
  <si>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</si>
  <si>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</si>
  <si>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</si>
  <si>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</si>
  <si>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</si>
  <si>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</si>
  <si>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</si>
  <si>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</si>
  <si>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</si>
  <si>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</si>
  <si>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</si>
  <si>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</si>
  <si>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</si>
  <si>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</si>
  <si>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</si>
  <si>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</si>
  <si>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</si>
  <si>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</si>
  <si>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</si>
  <si>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</si>
  <si>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</si>
  <si>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</si>
  <si>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</si>
  <si>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</si>
  <si>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</si>
  <si>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</si>
  <si>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</si>
  <si>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</si>
  <si>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</si>
  <si>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</si>
  <si>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</si>
  <si>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</si>
  <si>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</si>
  <si>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</si>
  <si>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</si>
  <si>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</si>
  <si>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</si>
  <si>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</si>
  <si>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</si>
  <si>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</si>
  <si>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</si>
  <si>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</si>
  <si>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</si>
  <si>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</si>
  <si>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</si>
  <si>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</si>
  <si>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</si>
  <si>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</si>
  <si>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</si>
  <si>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</si>
  <si>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</si>
  <si>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</si>
  <si>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</si>
  <si>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</si>
  <si>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</si>
  <si>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</si>
  <si>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</si>
  <si>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</si>
  <si>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</si>
  <si>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</si>
  <si>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</si>
  <si>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</si>
  <si>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</si>
  <si>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</si>
  <si>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</si>
  <si>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</si>
  <si>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</si>
  <si>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</si>
  <si>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</si>
  <si>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</si>
  <si>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</si>
  <si>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</si>
  <si>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</si>
  <si>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</si>
  <si>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</si>
  <si>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</si>
  <si>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</si>
  <si>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</si>
  <si>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</si>
  <si>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</si>
  <si>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</si>
  <si>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</si>
  <si>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</si>
  <si>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</si>
  <si>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</si>
  <si>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</si>
  <si>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</si>
  <si>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</si>
  <si>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</si>
  <si>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</si>
  <si>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</si>
  <si>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</si>
  <si>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</si>
  <si>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</si>
  <si>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</si>
  <si>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</si>
  <si>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</si>
  <si>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</si>
  <si>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</si>
  <si>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</si>
  <si>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</si>
  <si>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</si>
  <si>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</si>
  <si>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</si>
  <si>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</si>
  <si>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</si>
  <si>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</si>
  <si>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</si>
  <si>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</si>
  <si>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</si>
  <si>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</si>
  <si>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</si>
  <si>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</si>
  <si>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</si>
  <si>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</si>
  <si>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</si>
  <si>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</si>
  <si>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</si>
  <si>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</si>
  <si>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</si>
  <si>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</si>
  <si>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</si>
  <si>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</si>
  <si>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</si>
  <si>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</si>
  <si>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</si>
  <si>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</si>
  <si>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</si>
  <si>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</si>
  <si>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</si>
  <si>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</si>
  <si>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</si>
  <si>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</si>
  <si>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</si>
  <si>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</si>
  <si>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</si>
  <si>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</si>
  <si>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</si>
  <si>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</si>
  <si>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</si>
  <si>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</si>
  <si>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</si>
  <si>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</si>
  <si>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</si>
  <si>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</si>
  <si>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</si>
  <si>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</si>
  <si>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</si>
  <si>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</si>
  <si>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</si>
  <si>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</si>
  <si>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</si>
  <si>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</si>
  <si>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</si>
  <si>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</si>
  <si>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</si>
  <si>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</si>
  <si>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</si>
  <si>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</si>
  <si>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</si>
  <si>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</si>
  <si>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</si>
  <si>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</si>
  <si>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</si>
  <si>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</si>
  <si>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</si>
  <si>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</si>
  <si>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</si>
  <si>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</si>
  <si>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</si>
  <si>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</si>
  <si>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</si>
  <si>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</si>
  <si>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</si>
  <si>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</si>
  <si>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</si>
  <si>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</si>
  <si>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</si>
  <si>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</si>
  <si>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</si>
  <si>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</si>
  <si>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</si>
  <si>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</si>
  <si>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</si>
  <si>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</si>
  <si>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</si>
  <si>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</si>
  <si>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</si>
  <si>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</si>
  <si>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</si>
  <si>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</si>
  <si>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</si>
  <si>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</si>
  <si>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</si>
  <si>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</si>
  <si>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</si>
  <si>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</si>
  <si>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</si>
  <si>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</si>
  <si>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</si>
  <si>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</si>
  <si>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</si>
  <si>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</si>
  <si>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</si>
  <si>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</si>
  <si>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</si>
  <si>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</si>
  <si>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</si>
  <si>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</si>
  <si>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</si>
  <si>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</si>
  <si>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</si>
  <si>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</si>
  <si>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</si>
  <si>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</si>
  <si>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</si>
  <si>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</si>
  <si>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</si>
  <si>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</si>
  <si>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</si>
  <si>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</si>
  <si>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</si>
  <si>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</si>
  <si>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</si>
  <si>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</si>
  <si>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</si>
  <si>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</si>
  <si>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</si>
  <si>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</si>
  <si>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</si>
  <si>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</si>
  <si>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</si>
  <si>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</si>
  <si>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</si>
  <si>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</si>
  <si>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</si>
  <si>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</si>
  <si>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</si>
  <si>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</si>
  <si>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</si>
  <si>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</si>
  <si>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</si>
  <si>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</si>
  <si>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</si>
  <si>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</si>
  <si>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</si>
  <si>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</si>
  <si>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</si>
  <si>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</si>
  <si>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</si>
  <si>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</si>
  <si>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</si>
  <si>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</si>
  <si>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</si>
  <si>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</si>
  <si>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</si>
  <si>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</si>
  <si>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</si>
  <si>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</si>
  <si>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</si>
  <si>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</si>
  <si>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</si>
  <si>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</si>
  <si>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</si>
  <si>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</si>
  <si>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</si>
  <si>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</si>
  <si>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</si>
  <si>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</si>
  <si>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</si>
  <si>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</si>
  <si>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</si>
  <si>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</si>
  <si>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</si>
  <si>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</si>
  <si>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</si>
  <si>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</si>
  <si>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</si>
  <si>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</si>
  <si>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</si>
  <si>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</si>
  <si>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</si>
  <si>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</si>
  <si>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</si>
  <si>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</si>
  <si>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</si>
  <si>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</si>
  <si>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</si>
  <si>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</si>
  <si>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</si>
  <si>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</si>
  <si>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</si>
  <si>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</si>
  <si>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</si>
  <si>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</si>
  <si>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</si>
  <si>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</si>
  <si>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</si>
  <si>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</si>
  <si>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</si>
  <si>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</si>
  <si>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</si>
  <si>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</si>
  <si>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</si>
  <si>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</si>
  <si>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</si>
  <si>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</si>
  <si>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</si>
  <si>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</si>
  <si>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</si>
  <si>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</si>
  <si>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</si>
  <si>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</si>
  <si>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</si>
  <si>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</si>
  <si>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</si>
  <si>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</si>
  <si>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</si>
  <si>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</si>
  <si>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</si>
  <si>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</si>
  <si>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</si>
  <si>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</si>
  <si>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</si>
  <si>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</si>
  <si>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</si>
  <si>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</si>
  <si>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</si>
  <si>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</si>
  <si>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</si>
  <si>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</si>
  <si>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</si>
  <si>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</si>
  <si>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</si>
  <si>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</si>
  <si>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</si>
  <si>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</si>
  <si>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</si>
  <si>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</si>
  <si>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</si>
  <si>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</si>
  <si>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</si>
  <si>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</si>
  <si>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</si>
  <si>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</si>
  <si>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</si>
  <si>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</si>
  <si>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</si>
  <si>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</si>
  <si>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</si>
  <si>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</si>
  <si>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</si>
  <si>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</si>
  <si>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</si>
  <si>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</si>
  <si>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</si>
  <si>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</si>
  <si>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</si>
  <si>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</si>
  <si>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</si>
  <si>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</si>
  <si>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</si>
  <si>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</si>
  <si>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</si>
  <si>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</si>
  <si>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</si>
  <si>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</si>
  <si>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</si>
  <si>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</si>
  <si>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</si>
  <si>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</si>
  <si>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</si>
  <si>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</si>
  <si>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</si>
  <si>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</si>
  <si>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</si>
  <si>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</si>
  <si>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</si>
  <si>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</si>
  <si>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</si>
  <si>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</si>
  <si>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</si>
  <si>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</si>
  <si>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</si>
  <si>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</si>
  <si>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</si>
  <si>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</si>
  <si>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</si>
  <si>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</si>
  <si>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</si>
  <si>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</si>
  <si>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</si>
  <si>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</si>
  <si>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</si>
  <si>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</si>
  <si>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</si>
  <si>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</si>
  <si>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</si>
  <si>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</si>
  <si>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</si>
  <si>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</si>
  <si>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</si>
  <si>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</si>
  <si>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</si>
  <si>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</si>
  <si>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</si>
  <si>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</si>
  <si>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</si>
  <si>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</si>
  <si>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</si>
  <si>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</si>
  <si>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</si>
  <si>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</si>
  <si>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</si>
  <si>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</si>
  <si>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</si>
  <si>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</si>
  <si>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</si>
  <si>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</si>
  <si>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</si>
  <si>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</si>
  <si>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</si>
  <si>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</si>
  <si>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</si>
  <si>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</si>
  <si>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</si>
  <si>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</si>
  <si>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</si>
  <si>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</si>
  <si>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</si>
  <si>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</si>
  <si>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</si>
  <si>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</si>
  <si>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</si>
  <si>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</si>
  <si>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</si>
  <si>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</si>
  <si>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</si>
  <si>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</si>
  <si>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</si>
  <si>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</si>
  <si>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</si>
  <si>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</si>
  <si>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</si>
  <si>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</si>
  <si>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</si>
  <si>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</si>
  <si>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</si>
  <si>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</si>
  <si>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</si>
  <si>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</si>
  <si>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</si>
  <si>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</si>
  <si>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</si>
  <si>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</si>
  <si>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</si>
  <si>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</si>
  <si>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</si>
  <si>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</si>
  <si>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</si>
  <si>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</si>
  <si>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</si>
  <si>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</si>
  <si>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</si>
  <si>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</si>
  <si>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</si>
  <si>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</si>
  <si>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</si>
  <si>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</si>
  <si>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</si>
  <si>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</si>
  <si>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</si>
  <si>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</si>
  <si>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</si>
  <si>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</si>
  <si>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</si>
  <si>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</si>
  <si>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</si>
  <si>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</si>
  <si>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</si>
  <si>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</si>
  <si>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</si>
  <si>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</si>
  <si>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</si>
  <si>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</si>
  <si>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</si>
  <si>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</si>
  <si>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</si>
  <si>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</si>
  <si>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</si>
  <si>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</si>
  <si>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</si>
  <si>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</si>
  <si>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</si>
  <si>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</si>
  <si>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</si>
  <si>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</si>
  <si>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</si>
  <si>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</si>
  <si>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</si>
  <si>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</si>
  <si>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</si>
  <si>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</si>
  <si>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</si>
  <si>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</si>
  <si>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</si>
  <si>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</si>
  <si>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</si>
  <si>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</si>
  <si>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</si>
  <si>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</si>
  <si>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</si>
  <si>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</si>
  <si>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</si>
  <si>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</si>
  <si>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</si>
  <si>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</si>
  <si>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</si>
  <si>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</si>
  <si>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</si>
  <si>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</si>
  <si>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</si>
  <si>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</si>
  <si>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</si>
  <si>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</si>
  <si>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</si>
  <si>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</si>
  <si>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</si>
  <si>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</si>
  <si>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</si>
  <si>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</si>
  <si>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</si>
  <si>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</si>
  <si>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</si>
  <si>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</si>
  <si>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</si>
  <si>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</si>
  <si>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</si>
  <si>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</si>
  <si>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</si>
  <si>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</si>
  <si>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</si>
  <si>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</si>
  <si>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</si>
  <si>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</si>
  <si>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</si>
  <si>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</si>
  <si>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</si>
  <si>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</si>
  <si>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</si>
  <si>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</si>
  <si>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</si>
  <si>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</si>
  <si>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</si>
  <si>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</si>
  <si>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</si>
  <si>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</si>
  <si>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</si>
  <si>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</si>
  <si>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</si>
  <si>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</si>
  <si>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</si>
  <si>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</si>
  <si>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</si>
  <si>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</si>
  <si>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</si>
  <si>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</si>
  <si>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</si>
  <si>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</si>
  <si>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</si>
  <si>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</si>
  <si>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</si>
  <si>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</si>
  <si>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</si>
  <si>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</si>
  <si>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</si>
  <si>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</si>
  <si>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</si>
  <si>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</si>
  <si>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</si>
  <si>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</si>
  <si>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</si>
  <si>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</si>
  <si>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</si>
  <si>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</si>
  <si>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</si>
  <si>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</si>
  <si>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</si>
  <si>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</si>
  <si>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</si>
  <si>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</si>
  <si>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</si>
  <si>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</si>
  <si>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</si>
  <si>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</si>
  <si>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</si>
  <si>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</si>
  <si>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</si>
  <si>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</si>
  <si>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</si>
  <si>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</si>
  <si>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</si>
  <si>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</si>
  <si>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</si>
  <si>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</si>
  <si>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</si>
  <si>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</si>
  <si>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</si>
  <si>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</si>
  <si>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</si>
  <si>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</si>
  <si>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</si>
  <si>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</si>
  <si>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</si>
  <si>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</si>
  <si>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</si>
  <si>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</si>
  <si>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</si>
  <si>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</si>
  <si>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</si>
  <si>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</si>
  <si>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</si>
  <si>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</si>
  <si>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</si>
  <si>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</si>
  <si>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</si>
  <si>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</si>
  <si>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</si>
  <si>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</si>
  <si>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</si>
  <si>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</si>
  <si>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</si>
  <si>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</si>
  <si>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</si>
  <si>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</si>
  <si>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</si>
  <si>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</si>
  <si>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</si>
  <si>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</si>
  <si>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</si>
  <si>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</si>
  <si>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</si>
  <si>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</si>
  <si>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</si>
  <si>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</si>
  <si>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</si>
  <si>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</si>
  <si>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</si>
  <si>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</si>
  <si>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</si>
  <si>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</si>
  <si>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</si>
  <si>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</si>
  <si>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</si>
  <si>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</si>
  <si>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</si>
  <si>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</si>
  <si>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</si>
  <si>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</si>
  <si>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</si>
  <si>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</si>
  <si>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</si>
  <si>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</si>
  <si>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</si>
  <si>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</si>
  <si>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</si>
  <si>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</si>
  <si>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</si>
  <si>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</si>
  <si>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</si>
  <si>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</si>
  <si>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</si>
  <si>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</si>
  <si>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</si>
  <si>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</si>
  <si>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</si>
  <si>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</si>
  <si>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</si>
  <si>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</si>
  <si>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</si>
  <si>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</si>
  <si>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</si>
  <si>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</si>
  <si>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</si>
  <si>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</si>
  <si>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</si>
  <si>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</si>
  <si>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</si>
  <si>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</si>
  <si>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</si>
  <si>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</si>
  <si>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</si>
  <si>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</si>
  <si>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</si>
  <si>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</si>
  <si>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</si>
  <si>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</si>
  <si>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</si>
  <si>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</si>
  <si>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</si>
  <si>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</si>
  <si>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</si>
  <si>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</si>
  <si>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</si>
  <si>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</si>
  <si>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</si>
  <si>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</si>
  <si>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</si>
  <si>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</si>
  <si>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</si>
  <si>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</si>
  <si>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</si>
  <si>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</si>
  <si>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</si>
  <si>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</si>
  <si>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</si>
  <si>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</si>
  <si>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</si>
  <si>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</si>
  <si>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</si>
  <si>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</si>
  <si>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</si>
  <si>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</si>
  <si>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</si>
  <si>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</si>
  <si>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</si>
  <si>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</si>
  <si>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</si>
  <si>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</si>
  <si>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</si>
  <si>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</si>
  <si>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</si>
  <si>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</si>
  <si>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</si>
  <si>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</si>
  <si>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</si>
  <si>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</si>
  <si>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</si>
  <si>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</si>
  <si>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</si>
  <si>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</si>
  <si>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</si>
  <si>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</si>
  <si>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</si>
  <si>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</si>
  <si>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</si>
  <si>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</si>
  <si>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</si>
  <si>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</si>
  <si>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</si>
  <si>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</si>
  <si>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</si>
  <si>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</si>
  <si>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</si>
  <si>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</si>
  <si>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</si>
  <si>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</si>
  <si>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</si>
  <si>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</si>
  <si>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</si>
  <si>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</si>
  <si>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</si>
  <si>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</si>
  <si>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</si>
  <si>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</si>
  <si>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</si>
  <si>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</si>
  <si>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</si>
  <si>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</si>
  <si>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</si>
  <si>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</si>
  <si>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</si>
  <si>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</si>
  <si>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</si>
  <si>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</si>
  <si>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</si>
  <si>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</si>
  <si>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</si>
  <si>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</si>
  <si>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</si>
  <si>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</si>
  <si>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</si>
  <si>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</si>
  <si>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</si>
  <si>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</si>
  <si>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</si>
  <si>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</si>
  <si>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</si>
  <si>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</si>
  <si>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</si>
  <si>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</si>
  <si>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</si>
  <si>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</si>
  <si>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</si>
  <si>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</si>
  <si>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</si>
  <si>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</si>
  <si>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</si>
  <si>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</si>
  <si>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</si>
  <si>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</si>
  <si>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</si>
  <si>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</si>
  <si>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</si>
  <si>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</si>
  <si>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</si>
  <si>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</si>
  <si>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</si>
  <si>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</si>
  <si>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</si>
  <si>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</si>
  <si>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</si>
  <si>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</si>
  <si>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</si>
  <si>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</si>
  <si>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</si>
  <si>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</si>
  <si>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</si>
  <si>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</si>
  <si>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</si>
  <si>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</si>
  <si>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</si>
  <si>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</si>
  <si>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</si>
  <si>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</si>
  <si>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</si>
  <si>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</si>
  <si>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</si>
  <si>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</si>
  <si>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</si>
  <si>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</si>
  <si>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</si>
  <si>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</si>
  <si>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</si>
  <si>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</si>
  <si>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</si>
  <si>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</si>
  <si>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</si>
  <si>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</si>
  <si>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</si>
  <si>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</si>
  <si>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</si>
  <si>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</si>
  <si>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</si>
  <si>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</si>
  <si>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</si>
  <si>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</si>
  <si>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</si>
  <si>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</si>
  <si>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</si>
  <si>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</si>
  <si>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</si>
  <si>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</si>
  <si>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</si>
  <si>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</si>
  <si>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</si>
  <si>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</si>
  <si>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</si>
  <si>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</si>
  <si>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</si>
  <si>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</si>
  <si>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</si>
  <si>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</si>
  <si>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</si>
  <si>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</si>
  <si>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</si>
  <si>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</si>
  <si>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</si>
  <si>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</si>
  <si>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</si>
  <si>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</si>
  <si>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</si>
  <si>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</si>
  <si>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</si>
  <si>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</si>
  <si>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</si>
  <si>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</si>
  <si>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</si>
  <si>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</si>
  <si>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</si>
  <si>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</si>
  <si>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</si>
  <si>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</si>
  <si>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</si>
  <si>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</si>
  <si>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</si>
  <si>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</si>
  <si>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</si>
  <si>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</si>
  <si>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</si>
  <si>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</si>
  <si>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</si>
  <si>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</si>
  <si>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</si>
  <si>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</si>
  <si>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</si>
  <si>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</si>
  <si>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</si>
  <si>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</si>
  <si>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</si>
  <si>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</si>
  <si>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</si>
  <si>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</si>
  <si>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</si>
  <si>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</si>
  <si>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</si>
  <si>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</si>
  <si>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</si>
  <si>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</si>
  <si>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</si>
  <si>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</si>
  <si>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</si>
  <si>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</si>
  <si>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</si>
  <si>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</si>
  <si>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</si>
  <si>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</si>
  <si>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</si>
  <si>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</si>
  <si>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</si>
  <si>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</si>
  <si>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</si>
  <si>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</si>
  <si>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</si>
  <si>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</si>
  <si>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</si>
  <si>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</si>
  <si>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</si>
  <si>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</si>
  <si>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</si>
  <si>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</si>
  <si>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</si>
  <si>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</si>
  <si>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</si>
  <si>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</si>
  <si>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</si>
  <si>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</si>
  <si>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</si>
  <si>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</si>
  <si>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</si>
  <si>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</si>
  <si>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</si>
  <si>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</si>
  <si>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</si>
  <si>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</si>
  <si>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</si>
  <si>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</si>
  <si>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</si>
  <si>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</si>
  <si>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</si>
  <si>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</si>
  <si>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</si>
  <si>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</si>
  <si>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</si>
  <si>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</si>
  <si>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</si>
  <si>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</si>
  <si>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</si>
  <si>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</si>
  <si>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</si>
  <si>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</si>
  <si>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</si>
  <si>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</si>
  <si>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</si>
  <si>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</si>
  <si>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</si>
  <si>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</si>
  <si>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</si>
  <si>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</si>
  <si>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</si>
  <si>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</si>
  <si>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</si>
  <si>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</si>
  <si>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</si>
  <si>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</si>
  <si>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</si>
  <si>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</si>
  <si>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</si>
  <si>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</si>
  <si>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</si>
  <si>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</si>
  <si>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</si>
  <si>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</si>
  <si>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</si>
  <si>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</si>
  <si>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</si>
  <si>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</si>
  <si>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</si>
  <si>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</si>
  <si>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</si>
  <si>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</si>
  <si>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</si>
  <si>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</si>
  <si>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</si>
  <si>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</si>
  <si>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</si>
  <si>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</si>
  <si>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</si>
  <si>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</si>
  <si>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</si>
  <si>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</si>
  <si>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</si>
  <si>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</si>
  <si>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</si>
  <si>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</si>
  <si>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</si>
  <si>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</si>
  <si>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</si>
  <si>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</si>
  <si>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</si>
  <si>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</si>
  <si>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</si>
  <si>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</si>
  <si>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</si>
  <si>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</si>
  <si>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</si>
  <si>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</si>
  <si>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</si>
  <si>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</si>
  <si>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</si>
  <si>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</si>
  <si>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</si>
  <si>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</si>
  <si>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</si>
  <si>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</si>
  <si>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</si>
  <si>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</si>
  <si>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</si>
  <si>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</si>
  <si>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</si>
  <si>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</si>
  <si>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</si>
  <si>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</si>
  <si>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</si>
  <si>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</si>
  <si>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</si>
  <si>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</si>
  <si>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</si>
  <si>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</si>
  <si>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</si>
  <si>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</si>
  <si>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</si>
  <si>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</si>
  <si>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</si>
  <si>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</si>
  <si>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</si>
  <si>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</si>
  <si>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</si>
  <si>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</si>
  <si>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</si>
  <si>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</si>
  <si>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</si>
  <si>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</si>
  <si>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</si>
  <si>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</si>
  <si>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</si>
  <si>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</si>
  <si>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</si>
  <si>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</si>
  <si>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</si>
  <si>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</si>
  <si>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</si>
  <si>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</si>
  <si>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</si>
  <si>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</si>
  <si>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</si>
  <si>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</si>
  <si>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</si>
  <si>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</si>
  <si>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</si>
  <si>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</si>
  <si>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</si>
  <si>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</si>
  <si>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</si>
  <si>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</si>
  <si>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</si>
  <si>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</si>
  <si>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</si>
  <si>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</si>
  <si>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</si>
  <si>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</si>
  <si>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</si>
  <si>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</si>
  <si>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</si>
  <si>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</si>
  <si>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</si>
  <si>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</si>
  <si>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</si>
  <si>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</si>
  <si>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</si>
  <si>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</si>
  <si>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</si>
  <si>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</si>
  <si>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</si>
  <si>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</si>
  <si>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</si>
  <si>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</si>
  <si>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</si>
  <si>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</si>
  <si>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</si>
  <si>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</si>
  <si>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</si>
  <si>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</si>
  <si>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</si>
  <si>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</si>
  <si>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</si>
  <si>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</si>
  <si>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</si>
  <si>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</si>
  <si>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</si>
  <si>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</si>
  <si>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</si>
  <si>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</si>
  <si>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</si>
  <si>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</si>
  <si>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</si>
  <si>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</si>
  <si>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</si>
  <si>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</si>
  <si>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</si>
  <si>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</si>
  <si>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</si>
  <si>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</si>
  <si>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</si>
  <si>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</si>
  <si>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</si>
  <si>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</si>
  <si>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</si>
  <si>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</si>
  <si>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</si>
  <si>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</si>
  <si>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</si>
  <si>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</si>
  <si>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</si>
  <si>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</si>
  <si>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</si>
  <si>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</si>
  <si>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</si>
  <si>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</si>
  <si>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</si>
  <si>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</si>
  <si>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</si>
  <si>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</si>
  <si>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</si>
  <si>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</si>
  <si>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</si>
  <si>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</si>
  <si>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</si>
  <si>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</si>
  <si>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</si>
  <si>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</si>
  <si>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</si>
  <si>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</si>
  <si>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</si>
  <si>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</si>
  <si>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</si>
  <si>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</si>
  <si>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</si>
  <si>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</si>
  <si>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</si>
  <si>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</si>
  <si>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</si>
  <si>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</si>
  <si>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</si>
  <si>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</si>
  <si>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</si>
  <si>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</si>
  <si>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</si>
  <si>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</si>
  <si>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</si>
  <si>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</si>
  <si>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</si>
  <si>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</si>
  <si>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</si>
  <si>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</si>
  <si>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</si>
  <si>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</si>
  <si>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</si>
  <si>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</si>
  <si>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</si>
  <si>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</si>
  <si>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</si>
  <si>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</si>
  <si>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</si>
  <si>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</si>
  <si>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</si>
  <si>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</si>
  <si>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</si>
  <si>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</si>
  <si>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</si>
  <si>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</si>
  <si>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</si>
  <si>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</si>
  <si>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</si>
  <si>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</si>
  <si>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</si>
  <si>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</si>
  <si>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</si>
  <si>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</si>
  <si>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</si>
  <si>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</si>
  <si>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</si>
  <si>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</si>
  <si>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</si>
  <si>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</si>
  <si>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</si>
  <si>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</si>
  <si>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</si>
  <si>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</si>
  <si>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</si>
  <si>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</si>
  <si>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</si>
  <si>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</si>
  <si>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</si>
  <si>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</si>
  <si>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</si>
  <si>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</si>
  <si>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</si>
  <si>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</si>
  <si>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</si>
  <si>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</si>
  <si>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</si>
  <si>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</si>
  <si>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</si>
  <si>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</si>
  <si>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</si>
  <si>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</si>
  <si>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</si>
  <si>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</si>
  <si>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</si>
  <si>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</si>
  <si>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</si>
  <si>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</si>
  <si>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</si>
  <si>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</si>
  <si>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</si>
  <si>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</si>
  <si>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</si>
  <si>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</si>
  <si>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</si>
  <si>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</si>
  <si>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</si>
  <si>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</si>
  <si>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</si>
  <si>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</si>
  <si>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</si>
  <si>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</si>
  <si>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</si>
  <si>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</si>
  <si>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</si>
  <si>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</si>
  <si>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</si>
  <si>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</si>
  <si>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</si>
  <si>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</si>
  <si>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</si>
  <si>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</si>
  <si>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</si>
  <si>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</si>
  <si>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</si>
  <si>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</si>
  <si>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</si>
  <si>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</si>
  <si>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</si>
  <si>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</si>
  <si>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</si>
  <si>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</si>
  <si>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</si>
  <si>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</si>
  <si>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</si>
  <si>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</si>
  <si>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</si>
  <si>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</si>
  <si>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</si>
  <si>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</si>
  <si>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</si>
  <si>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</si>
  <si>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</si>
  <si>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</si>
  <si>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</si>
  <si>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</si>
  <si>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</si>
  <si>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</si>
  <si>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</si>
  <si>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</si>
  <si>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</si>
  <si>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</si>
  <si>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</si>
  <si>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</si>
  <si>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</si>
  <si>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</si>
  <si>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</si>
  <si>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</si>
  <si>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</si>
  <si>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</si>
  <si>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</si>
  <si>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</si>
  <si>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</si>
  <si>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</si>
  <si>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</si>
  <si>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</si>
  <si>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</si>
  <si>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</si>
  <si>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</si>
  <si>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</si>
  <si>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</si>
  <si>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</si>
  <si>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</si>
  <si>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</si>
  <si>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</si>
  <si>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</si>
  <si>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</si>
  <si>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</si>
  <si>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</si>
  <si>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</si>
  <si>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</si>
  <si>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</si>
  <si>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</si>
  <si>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</si>
  <si>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</si>
  <si>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</si>
  <si>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</si>
  <si>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</si>
  <si>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</si>
  <si>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</si>
  <si>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</si>
  <si>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</si>
  <si>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</si>
  <si>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</si>
  <si>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</si>
  <si>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</si>
  <si>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</si>
  <si>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</si>
  <si>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</si>
  <si>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</si>
  <si>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</si>
  <si>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</si>
  <si>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</si>
  <si>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</si>
  <si>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</si>
  <si>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</si>
  <si>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</si>
  <si>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</si>
  <si>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</si>
  <si>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</si>
  <si>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</si>
  <si>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</si>
  <si>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</si>
  <si>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</si>
  <si>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</si>
  <si>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</si>
  <si>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</si>
  <si>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</si>
  <si>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</si>
  <si>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</si>
  <si>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</si>
  <si>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</si>
  <si>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</si>
  <si>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</si>
  <si>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</si>
  <si>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</si>
  <si>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</si>
  <si>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</si>
  <si>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</si>
  <si>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</si>
  <si>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</si>
  <si>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</si>
  <si>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</si>
  <si>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</si>
  <si>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</si>
  <si>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</si>
  <si>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</si>
  <si>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</si>
  <si>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</si>
  <si>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</si>
  <si>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</si>
  <si>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</si>
  <si>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</si>
  <si>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</si>
  <si>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</si>
  <si>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</si>
  <si>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</si>
  <si>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</si>
  <si>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</si>
  <si>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</si>
  <si>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</si>
  <si>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</si>
  <si>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</si>
  <si>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</si>
  <si>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</si>
  <si>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</si>
  <si>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</si>
  <si>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</si>
  <si>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</si>
  <si>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</si>
  <si>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</si>
  <si>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</si>
  <si>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</si>
  <si>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</si>
  <si>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</si>
  <si>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</si>
  <si>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</si>
  <si>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</si>
  <si>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</si>
  <si>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</si>
  <si>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</si>
  <si>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</si>
  <si>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</si>
  <si>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</si>
  <si>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</si>
  <si>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</si>
  <si>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</si>
  <si>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</si>
  <si>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</si>
  <si>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</si>
  <si>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</si>
  <si>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</si>
  <si>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</si>
  <si>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</si>
  <si>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</si>
  <si>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</si>
  <si>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</si>
  <si>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</si>
  <si>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</si>
  <si>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</si>
  <si>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</si>
  <si>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</si>
  <si>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</si>
  <si>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</si>
  <si>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</si>
  <si>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</si>
  <si>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</si>
  <si>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</si>
  <si>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</si>
  <si>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</si>
  <si>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</si>
  <si>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</si>
  <si>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</si>
  <si>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</si>
  <si>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</si>
  <si>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</si>
  <si>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</si>
  <si>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</si>
  <si>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</si>
  <si>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</si>
  <si>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</si>
  <si>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</si>
  <si>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</si>
  <si>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</si>
  <si>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</si>
  <si>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</si>
  <si>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</si>
  <si>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</si>
  <si>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</si>
  <si>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</si>
  <si>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</si>
  <si>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</si>
  <si>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</si>
  <si>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</si>
  <si>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</si>
  <si>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</si>
  <si>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</si>
  <si>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</si>
  <si>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</si>
  <si>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</si>
  <si>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</si>
  <si>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</si>
  <si>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</si>
  <si>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</si>
  <si>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</si>
  <si>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</si>
  <si>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</si>
  <si>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</si>
  <si>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</si>
  <si>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</si>
  <si>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</si>
  <si>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</si>
  <si>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</si>
  <si>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</si>
  <si>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</si>
  <si>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</si>
  <si>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</si>
  <si>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</si>
  <si>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</si>
  <si>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</si>
  <si>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</si>
  <si>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</si>
  <si>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</si>
  <si>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</si>
  <si>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</si>
  <si>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</si>
  <si>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</si>
  <si>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</si>
  <si>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</si>
  <si>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</si>
  <si>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</si>
  <si>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</si>
  <si>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</si>
  <si>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</si>
  <si>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</si>
  <si>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</si>
  <si>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</si>
  <si>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</si>
  <si>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</si>
  <si>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</si>
  <si>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</si>
  <si>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</si>
  <si>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</si>
  <si>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</si>
  <si>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</si>
  <si>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</si>
  <si>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</si>
  <si>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</si>
  <si>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</si>
  <si>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</si>
  <si>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</si>
  <si>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</si>
  <si>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</si>
  <si>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</si>
  <si>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</si>
  <si>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</si>
  <si>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</si>
  <si>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</si>
  <si>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</si>
  <si>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</si>
  <si>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</si>
  <si>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</si>
  <si>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</si>
  <si>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</si>
  <si>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</si>
  <si>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</si>
  <si>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</si>
  <si>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</si>
  <si>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</si>
  <si>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</si>
  <si>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</si>
  <si>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</si>
  <si>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</si>
  <si>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</si>
  <si>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</si>
  <si>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</si>
  <si>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</si>
  <si>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</si>
  <si>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</si>
  <si>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</si>
  <si>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</si>
  <si>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</si>
  <si>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</si>
  <si>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</si>
  <si>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</si>
  <si>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</si>
  <si>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</si>
  <si>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</si>
  <si>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</si>
  <si>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</si>
  <si>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</si>
  <si>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</si>
  <si>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</si>
  <si>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</si>
  <si>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</si>
  <si>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</si>
  <si>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</si>
  <si>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</si>
  <si>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</si>
  <si>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</si>
  <si>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</si>
  <si>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</si>
  <si>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</si>
  <si>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</si>
  <si>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</si>
  <si>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</si>
  <si>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</si>
  <si>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</si>
  <si>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</si>
  <si>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</si>
  <si>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</si>
  <si>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</si>
  <si>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</si>
  <si>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</si>
  <si>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</si>
  <si>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</si>
  <si>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</si>
  <si>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</si>
  <si>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</si>
  <si>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</si>
  <si>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</si>
  <si>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</si>
  <si>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</si>
  <si>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</si>
  <si>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</si>
  <si>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</si>
  <si>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</si>
  <si>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</si>
  <si>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</si>
  <si>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</si>
  <si>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</si>
  <si>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</si>
  <si>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</si>
  <si>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</si>
  <si>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</si>
  <si>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</si>
  <si>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</si>
  <si>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</si>
  <si>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</si>
  <si>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</si>
  <si>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</si>
  <si>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</si>
  <si>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</si>
  <si>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</si>
  <si>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</si>
  <si>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</si>
  <si>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</si>
  <si>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</si>
  <si>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</si>
  <si>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</si>
  <si>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</si>
  <si>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</si>
  <si>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</si>
  <si>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</si>
  <si>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</si>
  <si>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</si>
  <si>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</si>
  <si>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</si>
  <si>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</si>
  <si>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</si>
  <si>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</si>
  <si>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</si>
  <si>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</si>
  <si>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</si>
  <si>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</si>
  <si>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</si>
  <si>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</si>
  <si>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</si>
  <si>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</si>
  <si>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</si>
  <si>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</si>
  <si>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</si>
  <si>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</si>
  <si>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</si>
  <si>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</si>
  <si>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</si>
  <si>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</si>
  <si>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</si>
  <si>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</si>
  <si>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</si>
  <si>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</si>
  <si>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</si>
  <si>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</si>
  <si>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</si>
  <si>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</si>
  <si>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</si>
  <si>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</si>
  <si>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</si>
  <si>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</si>
  <si>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</si>
  <si>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</si>
  <si>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</si>
  <si>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</si>
  <si>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</si>
  <si>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</si>
  <si>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</si>
  <si>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</si>
  <si>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</si>
  <si>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</si>
  <si>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</si>
  <si>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</si>
  <si>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</si>
  <si>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</si>
  <si>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</si>
  <si>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</si>
  <si>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</si>
  <si>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</si>
  <si>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</si>
  <si>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</si>
  <si>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</si>
  <si>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</si>
  <si>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</si>
  <si>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</si>
  <si>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</si>
  <si>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</si>
  <si>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</si>
  <si>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</si>
  <si>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</si>
  <si>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</si>
  <si>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</si>
  <si>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</si>
  <si>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</si>
  <si>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</si>
  <si>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</si>
  <si>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</si>
  <si>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</si>
  <si>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</si>
  <si>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</si>
  <si>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</si>
  <si>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</si>
  <si>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</si>
  <si>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</si>
  <si>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</si>
  <si>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</si>
  <si>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</si>
  <si>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</si>
  <si>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</si>
  <si>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</si>
  <si>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</si>
  <si>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</si>
  <si>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</si>
  <si>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</si>
  <si>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</si>
  <si>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</si>
  <si>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</si>
  <si>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</si>
  <si>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</si>
  <si>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</si>
  <si>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</si>
  <si>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</si>
  <si>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</si>
  <si>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</si>
  <si>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</si>
  <si>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</si>
  <si>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</si>
  <si>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</si>
  <si>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</si>
  <si>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</si>
  <si>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</si>
  <si>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</si>
  <si>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</si>
  <si>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</si>
  <si>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</si>
  <si>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</si>
  <si>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</si>
  <si>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</si>
  <si>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</si>
  <si>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</si>
  <si>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</si>
  <si>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</si>
  <si>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</si>
  <si>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</si>
  <si>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</si>
  <si>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</si>
  <si>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</si>
  <si>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</si>
  <si>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</si>
  <si>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</si>
  <si>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</si>
  <si>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</si>
  <si>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</si>
  <si>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</si>
  <si>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</si>
  <si>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</si>
  <si>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</si>
  <si>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</si>
  <si>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</si>
  <si>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</si>
  <si>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</si>
  <si>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</si>
  <si>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</si>
  <si>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</si>
  <si>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</si>
  <si>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</si>
  <si>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</si>
  <si>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</si>
  <si>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</si>
  <si>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</si>
  <si>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</si>
  <si>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</si>
  <si>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</si>
  <si>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</si>
  <si>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</si>
  <si>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</si>
  <si>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</si>
  <si>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</si>
  <si>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</si>
  <si>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</si>
  <si>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</si>
  <si>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</si>
  <si>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</si>
  <si>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</si>
  <si>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</si>
  <si>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</si>
  <si>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</si>
  <si>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</si>
  <si>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</si>
  <si>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</si>
  <si>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</si>
  <si>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</si>
  <si>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</si>
  <si>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</si>
  <si>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</si>
  <si>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</si>
  <si>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</si>
  <si>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</si>
  <si>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</si>
  <si>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</si>
  <si>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</si>
  <si>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</si>
  <si>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</si>
  <si>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</si>
  <si>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</si>
  <si>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</si>
  <si>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</si>
  <si>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</si>
  <si>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</si>
  <si>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</si>
  <si>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</si>
  <si>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</si>
  <si>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</si>
  <si>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</si>
  <si>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</si>
  <si>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</si>
  <si>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</si>
  <si>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</si>
  <si>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</si>
  <si>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</si>
  <si>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</si>
  <si>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</si>
  <si>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</si>
  <si>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</si>
  <si>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</si>
  <si>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</si>
  <si>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</si>
  <si>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</si>
  <si>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</si>
  <si>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</si>
  <si>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</si>
  <si>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</si>
  <si>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</si>
  <si>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</si>
  <si>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</si>
  <si>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</si>
  <si>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</si>
  <si>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</si>
  <si>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</si>
  <si>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</si>
  <si>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</si>
  <si>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</si>
  <si>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</si>
  <si>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</si>
  <si>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</si>
  <si>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</si>
  <si>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</si>
  <si>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</si>
  <si>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</si>
  <si>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</si>
  <si>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</si>
  <si>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</si>
  <si>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</si>
  <si>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</si>
  <si>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</si>
  <si>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</si>
  <si>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</si>
  <si>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</si>
  <si>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</si>
  <si>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</si>
  <si>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</si>
  <si>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</si>
  <si>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</si>
  <si>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</si>
  <si>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</si>
  <si>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</si>
  <si>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</si>
  <si>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</si>
  <si>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</si>
  <si>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</si>
  <si>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</si>
  <si>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</si>
  <si>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</si>
  <si>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</si>
  <si>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</si>
  <si>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</si>
  <si>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</si>
  <si>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</si>
  <si>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</si>
  <si>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</si>
  <si>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</si>
  <si>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</si>
  <si>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</si>
  <si>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</si>
  <si>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</si>
  <si>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</si>
  <si>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</si>
  <si>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</si>
  <si>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</si>
  <si>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</si>
  <si>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</si>
  <si>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</si>
  <si>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</si>
  <si>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</si>
  <si>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</si>
  <si>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</si>
  <si>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</si>
  <si>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</si>
  <si>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</si>
  <si>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</si>
  <si>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</si>
  <si>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</si>
  <si>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</si>
  <si>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</si>
  <si>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</si>
  <si>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</si>
  <si>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</si>
  <si>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</si>
  <si>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</si>
  <si>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</si>
  <si>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</si>
  <si>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</si>
  <si>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</si>
  <si>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</si>
  <si>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</si>
  <si>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</si>
  <si>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</si>
  <si>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</si>
  <si>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</si>
  <si>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</si>
  <si>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</si>
  <si>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</si>
  <si>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</si>
  <si>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</si>
  <si>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</si>
  <si>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</si>
  <si>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</si>
  <si>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</si>
  <si>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</si>
  <si>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</si>
  <si>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</si>
  <si>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</si>
  <si>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</si>
  <si>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</si>
  <si>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</si>
  <si>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</si>
  <si>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</si>
  <si>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</si>
  <si>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</si>
  <si>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</si>
  <si>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</si>
  <si>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</si>
  <si>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</si>
  <si>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</si>
  <si>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</si>
  <si>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</si>
  <si>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</si>
  <si>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</si>
  <si>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</si>
  <si>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</si>
  <si>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</si>
  <si>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</si>
  <si>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</si>
  <si>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</si>
  <si>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</si>
  <si>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</si>
  <si>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</si>
  <si>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</si>
  <si>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</si>
  <si>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</si>
  <si>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</si>
  <si>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</si>
  <si>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</si>
  <si>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</si>
  <si>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</si>
  <si>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</si>
  <si>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</si>
  <si>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</si>
  <si>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</si>
  <si>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</si>
  <si>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</si>
  <si>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</si>
  <si>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</si>
  <si>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</si>
  <si>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</si>
  <si>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</si>
  <si>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</si>
  <si>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</si>
  <si>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</si>
  <si>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</si>
  <si>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</si>
  <si>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</si>
  <si>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</si>
  <si>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</si>
  <si>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</si>
  <si>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</si>
  <si>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</si>
  <si>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</si>
  <si>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</si>
  <si>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</si>
  <si>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</si>
  <si>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</si>
  <si>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</si>
  <si>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</si>
  <si>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</si>
  <si>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</si>
  <si>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</si>
  <si>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</si>
  <si>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</si>
  <si>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</si>
  <si>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</si>
  <si>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</si>
  <si>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</si>
  <si>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</si>
  <si>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</si>
  <si>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</si>
  <si>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</si>
  <si>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</si>
  <si>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</si>
  <si>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</si>
  <si>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</si>
  <si>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</si>
  <si>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</si>
  <si>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</si>
  <si>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</si>
  <si>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</si>
  <si>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</si>
  <si>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</si>
  <si>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</si>
  <si>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</si>
  <si>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</si>
  <si>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</si>
  <si>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</si>
  <si>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</si>
  <si>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</si>
  <si>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</si>
  <si>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</si>
  <si>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</si>
  <si>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</si>
  <si>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</si>
  <si>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</si>
  <si>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</si>
  <si>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</si>
  <si>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</si>
  <si>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</si>
  <si>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</si>
  <si>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</si>
  <si>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</si>
  <si>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</si>
  <si>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</si>
  <si>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</si>
  <si>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</si>
  <si>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</si>
  <si>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</si>
  <si>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</si>
  <si>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</si>
  <si>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</si>
  <si>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</si>
  <si>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</si>
  <si>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</si>
  <si>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</si>
  <si>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</si>
  <si>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</si>
  <si>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</si>
  <si>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</si>
  <si>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</si>
  <si>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</si>
  <si>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</si>
  <si>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</si>
  <si>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</si>
  <si>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</si>
  <si>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</si>
  <si>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</si>
  <si>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</si>
  <si>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</si>
  <si>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</si>
  <si>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</si>
  <si>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</si>
  <si>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</si>
  <si>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</si>
  <si>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</si>
  <si>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</si>
  <si>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</si>
  <si>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</si>
  <si>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</si>
  <si>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</si>
  <si>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</si>
  <si>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</si>
  <si>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</si>
  <si>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</si>
  <si>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</si>
  <si>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</si>
  <si>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</si>
  <si>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</si>
  <si>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</si>
  <si>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</si>
  <si>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</si>
  <si>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</si>
  <si>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</si>
  <si>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</si>
  <si>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</si>
  <si>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</si>
  <si>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</si>
  <si>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</si>
  <si>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</si>
  <si>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</si>
  <si>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</si>
  <si>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</si>
  <si>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</si>
  <si>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</si>
  <si>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</si>
  <si>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</si>
  <si>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</si>
  <si>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</si>
  <si>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</si>
  <si>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</si>
  <si>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</si>
  <si>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</si>
  <si>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</si>
  <si>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</si>
  <si>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</si>
  <si>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</si>
  <si>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</si>
  <si>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</si>
  <si>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</si>
  <si>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</si>
  <si>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</si>
  <si>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</si>
  <si>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</si>
  <si>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</si>
  <si>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</si>
  <si>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</si>
  <si>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</si>
  <si>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</si>
  <si>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</si>
  <si>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</si>
  <si>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</si>
  <si>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</si>
  <si>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</si>
  <si>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</si>
  <si>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</si>
  <si>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</si>
  <si>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</si>
  <si>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</si>
  <si>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</si>
  <si>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</si>
  <si>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</si>
  <si>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</si>
  <si>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</si>
  <si>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</si>
  <si>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</si>
  <si>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</si>
  <si>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</si>
  <si>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</si>
  <si>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</si>
  <si>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</si>
  <si>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</si>
  <si>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</si>
  <si>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</si>
  <si>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</si>
  <si>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</si>
  <si>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</si>
  <si>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</si>
  <si>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</si>
  <si>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</si>
  <si>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</si>
  <si>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</si>
  <si>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</si>
  <si>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</si>
  <si>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</si>
  <si>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</si>
  <si>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</si>
  <si>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</si>
  <si>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</si>
  <si>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</si>
  <si>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</si>
  <si>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</si>
  <si>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</si>
  <si>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</si>
  <si>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</si>
  <si>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</si>
  <si>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</si>
  <si>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</si>
  <si>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</si>
  <si>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</si>
  <si>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</si>
  <si>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</si>
  <si>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</si>
  <si>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</si>
  <si>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</si>
  <si>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</si>
  <si>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</si>
  <si>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</si>
  <si>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</si>
  <si>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</si>
  <si>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</si>
  <si>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</si>
  <si>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</si>
  <si>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</si>
  <si>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</si>
  <si>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</si>
  <si>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</si>
  <si>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</si>
  <si>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</si>
  <si>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</si>
  <si>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</si>
  <si>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</si>
  <si>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</si>
  <si>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</si>
  <si>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</si>
  <si>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</si>
  <si>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</si>
  <si>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</si>
  <si>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</si>
  <si>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</si>
  <si>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</si>
  <si>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</si>
  <si>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</si>
  <si>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</si>
  <si>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</si>
  <si>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</si>
  <si>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</si>
  <si>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</si>
  <si>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</si>
  <si>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</si>
  <si>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</si>
  <si>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</si>
  <si>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</si>
  <si>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</si>
  <si>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</si>
  <si>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</si>
  <si>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</si>
  <si>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</si>
  <si>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</si>
  <si>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</si>
  <si>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</si>
  <si>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</si>
  <si>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</si>
  <si>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</si>
  <si>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</si>
  <si>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</si>
  <si>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</si>
  <si>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</si>
  <si>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</si>
  <si>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</si>
  <si>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</si>
  <si>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</si>
  <si>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</si>
  <si>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</si>
  <si>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</si>
  <si>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</si>
  <si>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</si>
  <si>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</si>
  <si>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</si>
  <si>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</si>
  <si>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</si>
  <si>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</si>
  <si>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</si>
  <si>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</si>
  <si>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</si>
  <si>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</si>
  <si>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</si>
  <si>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</si>
  <si>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</si>
  <si>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</si>
  <si>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</si>
  <si>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</si>
  <si>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</si>
  <si>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</si>
  <si>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</si>
  <si>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</si>
  <si>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</si>
  <si>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</si>
  <si>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</si>
  <si>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</si>
  <si>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</si>
  <si>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</si>
  <si>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</si>
  <si>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</si>
  <si>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</si>
  <si>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</si>
  <si>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</si>
  <si>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</si>
  <si>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</si>
  <si>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</si>
  <si>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</si>
  <si>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</si>
  <si>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</si>
  <si>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</si>
  <si>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</si>
  <si>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</si>
  <si>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</si>
  <si>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</si>
  <si>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</si>
  <si>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</si>
  <si>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</si>
  <si>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</si>
  <si>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</si>
  <si>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</si>
  <si>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</si>
  <si>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</si>
  <si>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</si>
  <si>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</si>
  <si>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</si>
  <si>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</si>
  <si>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</si>
  <si>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</si>
  <si>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</si>
  <si>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</si>
  <si>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</si>
  <si>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</si>
  <si>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</si>
  <si>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</si>
  <si>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</si>
  <si>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</si>
  <si>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</si>
  <si>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</si>
  <si>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</si>
  <si>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</si>
  <si>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</si>
  <si>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</si>
  <si>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</si>
  <si>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</si>
  <si>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</si>
  <si>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</si>
  <si>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</si>
  <si>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</si>
  <si>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</si>
  <si>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</si>
  <si>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</si>
  <si>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</si>
  <si>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</si>
  <si>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</si>
  <si>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</si>
  <si>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</si>
  <si>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</si>
  <si>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</si>
  <si>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</si>
  <si>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</si>
  <si>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</si>
  <si>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</si>
  <si>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</si>
  <si>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</si>
  <si>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</si>
  <si>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</si>
  <si>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</si>
  <si>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</si>
  <si>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</si>
  <si>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</si>
  <si>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</si>
  <si>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</si>
  <si>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</si>
  <si>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</si>
  <si>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</si>
  <si>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</si>
  <si>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</si>
  <si>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</si>
  <si>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</si>
  <si>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</si>
  <si>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</si>
  <si>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</si>
  <si>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</si>
  <si>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</si>
  <si>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</si>
  <si>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</si>
  <si>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</si>
  <si>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</si>
  <si>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</si>
  <si>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</si>
  <si>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</si>
  <si>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</si>
  <si>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</si>
  <si>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</si>
  <si>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</si>
  <si>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</si>
  <si>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</si>
  <si>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</si>
  <si>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</si>
  <si>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</si>
  <si>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</si>
  <si>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</si>
  <si>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</si>
  <si>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</si>
  <si>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</si>
  <si>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</si>
  <si>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</si>
  <si>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</si>
  <si>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</si>
  <si>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</si>
  <si>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</si>
  <si>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</si>
  <si>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</si>
  <si>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</si>
  <si>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</si>
  <si>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</si>
  <si>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</si>
  <si>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</si>
  <si>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</si>
  <si>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</si>
  <si>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</si>
  <si>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</si>
  <si>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</si>
  <si>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</si>
  <si>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</si>
  <si>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</si>
  <si>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</si>
  <si>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</si>
  <si>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</si>
  <si>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</si>
  <si>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</si>
  <si>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</si>
  <si>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</si>
  <si>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</si>
  <si>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</si>
  <si>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</si>
  <si>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</si>
  <si>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</si>
  <si>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</si>
  <si>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</si>
  <si>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</si>
  <si>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</si>
  <si>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</si>
  <si>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</si>
  <si>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</si>
  <si>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</si>
  <si>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</si>
  <si>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</si>
  <si>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</si>
  <si>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</si>
  <si>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</si>
  <si>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</si>
  <si>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</si>
  <si>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</si>
  <si>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</si>
  <si>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</si>
  <si>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</si>
  <si>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</si>
  <si>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</si>
  <si>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</si>
  <si>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</si>
  <si>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</si>
  <si>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</si>
  <si>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</si>
  <si>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</si>
  <si>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</si>
  <si>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</si>
  <si>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</si>
  <si>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</si>
  <si>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</si>
  <si>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</si>
  <si>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</si>
  <si>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</si>
  <si>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</si>
  <si>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</si>
  <si>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</si>
  <si>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</si>
  <si>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</si>
  <si>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</si>
  <si>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</si>
  <si>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</si>
  <si>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</si>
  <si>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</si>
  <si>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</si>
  <si>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</si>
  <si>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</si>
  <si>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</si>
  <si>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</si>
  <si>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</si>
  <si>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</si>
  <si>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</si>
  <si>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</si>
  <si>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</si>
  <si>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</si>
  <si>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</si>
  <si>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</si>
  <si>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</si>
  <si>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</si>
  <si>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</si>
  <si>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</si>
  <si>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</si>
  <si>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</si>
  <si>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</si>
  <si>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</si>
  <si>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</si>
  <si>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</si>
  <si>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</si>
  <si>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</si>
  <si>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</si>
  <si>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</si>
  <si>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</si>
  <si>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</si>
  <si>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</si>
  <si>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</si>
  <si>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</si>
  <si>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</si>
  <si>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</si>
  <si>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</si>
  <si>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</si>
  <si>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</si>
  <si>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</si>
  <si>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</si>
  <si>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</si>
  <si>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</si>
  <si>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</si>
  <si>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</si>
  <si>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</si>
  <si>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</si>
  <si>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</si>
  <si>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</si>
  <si>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</si>
  <si>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</si>
  <si>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</si>
  <si>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</si>
  <si>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</si>
  <si>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</si>
  <si>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</si>
  <si>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</si>
  <si>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</si>
  <si>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</si>
  <si>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</si>
  <si>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</si>
  <si>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</si>
  <si>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</si>
  <si>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</si>
  <si>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</si>
  <si>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</si>
  <si>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</si>
  <si>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</si>
  <si>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</si>
  <si>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</si>
  <si>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</si>
  <si>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</si>
  <si>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</si>
  <si>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</si>
  <si>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</si>
  <si>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</si>
  <si>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</si>
  <si>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</si>
  <si>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</si>
  <si>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</si>
  <si>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</si>
  <si>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</si>
  <si>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</si>
  <si>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</si>
  <si>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</si>
  <si>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</si>
  <si>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</si>
  <si>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</si>
  <si>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</si>
  <si>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</si>
  <si>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</si>
  <si>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</si>
  <si>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</si>
  <si>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</si>
  <si>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</si>
  <si>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</si>
  <si>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</si>
  <si>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</si>
  <si>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</si>
  <si>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</si>
  <si>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</si>
  <si>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</si>
  <si>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</si>
  <si>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</si>
  <si>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</si>
  <si>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</si>
  <si>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</si>
  <si>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</si>
  <si>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</si>
  <si>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</si>
  <si>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</si>
  <si>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</si>
  <si>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</si>
  <si>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</si>
  <si>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</si>
  <si>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</si>
  <si>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</si>
  <si>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</si>
  <si>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</si>
  <si>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</si>
  <si>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</si>
  <si>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</si>
  <si>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</si>
  <si>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</si>
  <si>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</si>
  <si>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</si>
  <si>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</si>
  <si>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</si>
  <si>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</si>
  <si>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</si>
  <si>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</si>
  <si>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</si>
  <si>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</si>
  <si>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</si>
  <si>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</si>
  <si>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</si>
  <si>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</si>
  <si>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</si>
  <si>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</si>
  <si>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</si>
  <si>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</si>
  <si>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</si>
  <si>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</si>
  <si>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</si>
  <si>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</si>
  <si>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</si>
  <si>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</si>
  <si>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</si>
  <si>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</si>
  <si>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</si>
  <si>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</si>
  <si>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</si>
  <si>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</si>
  <si>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</si>
  <si>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</si>
  <si>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</si>
  <si>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</si>
  <si>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</si>
  <si>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</si>
  <si>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</si>
  <si>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</si>
  <si>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</si>
  <si>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</si>
  <si>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</si>
  <si>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</si>
  <si>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</si>
  <si>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</si>
  <si>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</si>
  <si>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</si>
  <si>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</si>
  <si>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</si>
  <si>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</si>
  <si>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</si>
  <si>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</si>
  <si>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</si>
  <si>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</si>
  <si>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</si>
  <si>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</si>
  <si>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</si>
  <si>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</si>
  <si>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</si>
  <si>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</si>
  <si>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</si>
  <si>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</si>
  <si>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</si>
  <si>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</si>
  <si>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</si>
  <si>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</si>
  <si>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</si>
  <si>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</si>
  <si>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</si>
  <si>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</si>
  <si>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</si>
  <si>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</si>
  <si>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</si>
  <si>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</si>
  <si>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</si>
  <si>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</si>
  <si>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</si>
  <si>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</si>
  <si>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</si>
  <si>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</si>
  <si>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</si>
  <si>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</si>
  <si>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</si>
  <si>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</si>
  <si>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</si>
  <si>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</si>
  <si>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</si>
  <si>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</si>
  <si>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</si>
  <si>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</si>
  <si>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</si>
  <si>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</si>
  <si>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</si>
  <si>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</si>
  <si>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</si>
  <si>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</si>
  <si>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</si>
  <si>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</si>
  <si>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</si>
  <si>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</si>
  <si>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</si>
  <si>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</si>
  <si>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</si>
  <si>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</si>
  <si>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</si>
  <si>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</si>
  <si>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</si>
  <si>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</si>
  <si>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</si>
  <si>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</si>
  <si>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</si>
  <si>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</si>
  <si>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</si>
  <si>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</si>
  <si>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</si>
  <si>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</si>
  <si>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</si>
  <si>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</si>
  <si>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</si>
  <si>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</si>
  <si>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</si>
  <si>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</si>
  <si>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</si>
  <si>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</si>
  <si>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</si>
  <si>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</si>
  <si>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</si>
  <si>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</si>
  <si>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</si>
  <si>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</si>
  <si>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</si>
  <si>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</si>
  <si>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</si>
  <si>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</si>
  <si>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</si>
  <si>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</si>
  <si>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</si>
  <si>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</si>
  <si>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</si>
  <si>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</si>
  <si>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</si>
  <si>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</si>
  <si>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</si>
  <si>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</si>
  <si>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</si>
  <si>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</si>
  <si>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</si>
  <si>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</si>
  <si>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</si>
  <si>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</si>
  <si>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</si>
  <si>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</si>
  <si>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</si>
  <si>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</si>
  <si>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</si>
  <si>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</si>
  <si>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</si>
  <si>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</si>
  <si>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</si>
  <si>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</si>
  <si>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</si>
  <si>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</si>
  <si>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</si>
  <si>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</si>
  <si>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</si>
  <si>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</si>
  <si>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</si>
  <si>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</si>
  <si>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</si>
  <si>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</si>
  <si>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</si>
  <si>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</si>
  <si>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</si>
  <si>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</si>
  <si>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</si>
  <si>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</si>
  <si>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</si>
  <si>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</si>
  <si>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</si>
  <si>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</si>
  <si>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</si>
  <si>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</si>
  <si>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</si>
  <si>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</si>
  <si>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</si>
  <si>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</si>
  <si>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</si>
  <si>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</si>
  <si>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</si>
  <si>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</si>
  <si>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</si>
  <si>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</si>
  <si>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</si>
  <si>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</si>
  <si>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</si>
  <si>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</si>
  <si>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</si>
  <si>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</si>
  <si>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</si>
  <si>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</si>
  <si>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</si>
  <si>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</si>
  <si>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</si>
  <si>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</si>
  <si>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</si>
  <si>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</si>
  <si>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</si>
  <si>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</si>
  <si>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</si>
  <si>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</si>
  <si>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</si>
  <si>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</si>
  <si>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</si>
  <si>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</si>
  <si>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</si>
  <si>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</si>
  <si>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</si>
  <si>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</si>
  <si>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</si>
  <si>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</si>
  <si>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</si>
  <si>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</si>
  <si>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</si>
  <si>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</si>
  <si>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</si>
  <si>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</si>
  <si>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</si>
  <si>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</si>
  <si>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</si>
  <si>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</si>
  <si>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</si>
  <si>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</si>
  <si>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</si>
  <si>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</si>
  <si>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</si>
  <si>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</si>
  <si>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</si>
  <si>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</si>
  <si>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</si>
  <si>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</si>
  <si>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</si>
  <si>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</si>
  <si>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</si>
  <si>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</si>
  <si>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</si>
  <si>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</si>
  <si>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</si>
  <si>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</si>
  <si>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</si>
  <si>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</si>
  <si>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</si>
  <si>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</si>
  <si>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</si>
  <si>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</si>
  <si>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</si>
  <si>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</si>
  <si>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</si>
  <si>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</si>
  <si>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</si>
  <si>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</si>
  <si>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</si>
  <si>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</si>
  <si>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</si>
  <si>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</si>
  <si>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</si>
  <si>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</si>
  <si>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</si>
  <si>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</si>
  <si>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</si>
  <si>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</si>
  <si>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</si>
  <si>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</si>
  <si>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</si>
  <si>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</si>
  <si>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</si>
  <si>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</si>
  <si>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</si>
  <si>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</si>
  <si>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</si>
  <si>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</si>
  <si>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</si>
  <si>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</si>
  <si>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</si>
  <si>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</si>
  <si>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</si>
  <si>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</si>
  <si>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</si>
  <si>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</si>
  <si>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</si>
  <si>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</si>
  <si>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</si>
  <si>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</si>
  <si>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</si>
  <si>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</si>
  <si>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</si>
  <si>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</si>
  <si>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</si>
  <si>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</si>
  <si>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</si>
  <si>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</si>
  <si>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</si>
  <si>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</si>
  <si>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</si>
  <si>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</si>
  <si>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</si>
  <si>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</si>
  <si>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</si>
  <si>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</si>
  <si>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</si>
  <si>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</si>
  <si>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</si>
  <si>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</si>
  <si>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</si>
  <si>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</si>
  <si>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</si>
  <si>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</si>
  <si>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</si>
  <si>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</si>
  <si>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</si>
  <si>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</si>
  <si>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</si>
  <si>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</si>
  <si>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</si>
  <si>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</si>
  <si>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</si>
  <si>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</si>
  <si>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</si>
  <si>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</si>
  <si>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</si>
  <si>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</si>
  <si>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</si>
  <si>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</si>
  <si>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</si>
  <si>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</si>
  <si>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</si>
  <si>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</si>
  <si>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</si>
  <si>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</si>
  <si>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</si>
  <si>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</si>
  <si>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</si>
  <si>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</si>
  <si>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</si>
  <si>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</si>
  <si>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</si>
  <si>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</si>
  <si>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</si>
  <si>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</si>
  <si>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</si>
  <si>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</si>
  <si>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</si>
  <si>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</si>
  <si>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</si>
  <si>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</si>
  <si>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</si>
  <si>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</si>
  <si>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</si>
  <si>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</si>
  <si>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</si>
  <si>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</si>
  <si>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</si>
  <si>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</si>
  <si>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</si>
  <si>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</si>
  <si>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</si>
  <si>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</si>
  <si>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</si>
  <si>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</si>
  <si>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</si>
  <si>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</si>
  <si>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</si>
  <si>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</si>
  <si>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</si>
  <si>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</si>
  <si>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</si>
  <si>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</si>
  <si>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</si>
  <si>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</si>
  <si>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</si>
  <si>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</si>
  <si>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</si>
  <si>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</si>
  <si>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</si>
  <si>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</si>
  <si>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</si>
  <si>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</si>
  <si>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</si>
  <si>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</si>
  <si>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</si>
  <si>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</si>
  <si>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</si>
  <si>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</si>
  <si>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</si>
  <si>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</si>
  <si>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</si>
  <si>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</si>
  <si>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</si>
  <si>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</si>
  <si>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</si>
  <si>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</si>
  <si>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</si>
  <si>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</si>
  <si>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</si>
  <si>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</si>
  <si>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</si>
  <si>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</si>
  <si>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</si>
  <si>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</si>
  <si>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</si>
  <si>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</si>
  <si>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</si>
  <si>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</si>
  <si>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</si>
  <si>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</si>
  <si>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</si>
  <si>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</si>
  <si>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</si>
  <si>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</si>
  <si>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</si>
  <si>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</si>
  <si>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</si>
  <si>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</si>
  <si>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</si>
  <si>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</si>
  <si>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</si>
  <si>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</si>
  <si>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</si>
  <si>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</si>
  <si>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</si>
  <si>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</si>
  <si>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</si>
  <si>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</si>
  <si>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</si>
  <si>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</si>
  <si>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</si>
  <si>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</si>
  <si>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</si>
  <si>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</si>
  <si>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</si>
  <si>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</si>
  <si>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</si>
  <si>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</si>
  <si>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</si>
  <si>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</si>
  <si>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</si>
  <si>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</si>
  <si>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</si>
  <si>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</si>
  <si>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</si>
  <si>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</si>
  <si>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</si>
  <si>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</si>
  <si>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</si>
  <si>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</si>
  <si>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</si>
  <si>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</si>
  <si>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</si>
  <si>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</si>
  <si>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</si>
  <si>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</si>
  <si>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</si>
  <si>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</si>
  <si>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</si>
  <si>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</si>
  <si>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</si>
  <si>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</si>
  <si>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</si>
  <si>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</si>
  <si>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</si>
  <si>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</si>
  <si>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</si>
  <si>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</si>
  <si>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</si>
  <si>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</si>
  <si>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</si>
  <si>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</si>
  <si>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</si>
  <si>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</si>
  <si>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</si>
  <si>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</si>
  <si>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</si>
  <si>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</si>
  <si>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</si>
  <si>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</si>
  <si>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</si>
  <si>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</si>
  <si>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</si>
  <si>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</si>
  <si>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</si>
  <si>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</si>
  <si>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</si>
  <si>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</si>
  <si>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</si>
  <si>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</si>
  <si>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</si>
  <si>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</si>
  <si>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</si>
  <si>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</si>
  <si>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</si>
  <si>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</si>
  <si>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</si>
  <si>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</si>
  <si>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</si>
  <si>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</si>
  <si>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</si>
  <si>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</si>
  <si>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</si>
  <si>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</si>
  <si>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</si>
  <si>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</si>
  <si>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</si>
  <si>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</si>
  <si>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</si>
  <si>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</si>
  <si>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</si>
  <si>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</si>
  <si>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</si>
  <si>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</si>
  <si>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</si>
  <si>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</si>
  <si>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</si>
  <si>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</si>
  <si>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</si>
  <si>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</si>
  <si>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</si>
  <si>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</si>
  <si>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</si>
  <si>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</si>
  <si>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</si>
  <si>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</si>
  <si>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</si>
  <si>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</si>
  <si>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</si>
  <si>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</si>
  <si>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</si>
  <si>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</si>
  <si>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</si>
  <si>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</si>
  <si>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</si>
  <si>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</si>
  <si>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</si>
  <si>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</si>
  <si>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</si>
  <si>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</si>
  <si>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</si>
  <si>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</si>
  <si>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</si>
  <si>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</si>
  <si>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</si>
  <si>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</si>
  <si>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</si>
  <si>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</si>
  <si>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</si>
  <si>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</si>
  <si>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</si>
  <si>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</si>
  <si>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</si>
  <si>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</si>
  <si>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</si>
  <si>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</si>
  <si>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</si>
  <si>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</si>
  <si>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</si>
  <si>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</si>
  <si>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</si>
  <si>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</si>
  <si>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</si>
  <si>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</si>
  <si>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</si>
  <si>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</si>
  <si>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</si>
  <si>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</si>
  <si>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</si>
  <si>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</si>
  <si>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</si>
  <si>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</si>
  <si>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</si>
  <si>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</si>
  <si>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</si>
  <si>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</si>
  <si>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</si>
  <si>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</si>
  <si>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</si>
  <si>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</si>
  <si>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</si>
  <si>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</si>
  <si>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</si>
  <si>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</si>
  <si>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</si>
  <si>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</si>
  <si>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</si>
  <si>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</si>
  <si>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</si>
  <si>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</si>
  <si>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</si>
  <si>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</si>
  <si>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</si>
  <si>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</si>
  <si>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</si>
  <si>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</si>
  <si>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</si>
  <si>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</si>
  <si>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</si>
  <si>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</si>
  <si>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</si>
  <si>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</si>
  <si>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</si>
  <si>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</si>
  <si>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</si>
  <si>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</si>
  <si>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</si>
  <si>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</si>
  <si>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</si>
  <si>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</si>
  <si>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</si>
  <si>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</si>
  <si>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</si>
  <si>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</si>
  <si>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</si>
  <si>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</si>
  <si>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</si>
  <si>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</si>
  <si>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</si>
  <si>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</si>
  <si>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</si>
  <si>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</si>
  <si>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</si>
  <si>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</si>
  <si>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</si>
  <si>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</si>
  <si>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</si>
  <si>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</si>
  <si>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</si>
  <si>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</si>
  <si>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</si>
  <si>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</si>
  <si>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</si>
  <si>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</si>
  <si>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</si>
  <si>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</si>
  <si>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</si>
  <si>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</si>
  <si>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</si>
  <si>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</si>
  <si>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</si>
  <si>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</si>
  <si>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</si>
  <si>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</si>
  <si>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</si>
  <si>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</si>
  <si>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</si>
  <si>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</si>
  <si>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</si>
  <si>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</si>
  <si>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</si>
  <si>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</si>
  <si>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</si>
  <si>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</si>
  <si>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</si>
  <si>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</si>
  <si>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</si>
  <si>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</si>
  <si>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</si>
  <si>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</si>
  <si>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</si>
  <si>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</si>
  <si>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</si>
  <si>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</si>
  <si>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</si>
  <si>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</si>
  <si>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</si>
  <si>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</si>
  <si>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</si>
  <si>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</si>
  <si>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</si>
  <si>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</si>
  <si>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</si>
  <si>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</si>
  <si>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</si>
  <si>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</si>
  <si>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</si>
  <si>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</si>
  <si>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</si>
  <si>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</si>
  <si>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</si>
  <si>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</si>
  <si>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</si>
  <si>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</si>
  <si>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</si>
  <si>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</si>
  <si>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</si>
  <si>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</si>
  <si>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</si>
  <si>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</si>
  <si>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</si>
  <si>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</si>
  <si>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</si>
  <si>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</si>
  <si>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</si>
  <si>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</si>
  <si>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</si>
  <si>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</si>
  <si>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</si>
  <si>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</si>
  <si>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</si>
  <si>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</si>
  <si>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</si>
  <si>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</si>
  <si>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</si>
  <si>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</si>
  <si>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</si>
  <si>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</si>
  <si>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</si>
  <si>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</si>
  <si>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</si>
  <si>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</si>
  <si>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</si>
  <si>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</si>
  <si>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</si>
  <si>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</si>
  <si>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</si>
  <si>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</si>
  <si>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</si>
  <si>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</si>
  <si>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</si>
  <si>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</si>
  <si>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</si>
  <si>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</si>
  <si>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</si>
  <si>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</si>
  <si>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</si>
  <si>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</si>
  <si>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</si>
  <si>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</si>
  <si>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</si>
  <si>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</si>
  <si>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</si>
  <si>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</si>
  <si>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</si>
  <si>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</si>
  <si>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</si>
  <si>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</si>
  <si>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</si>
  <si>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</si>
  <si>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</si>
  <si>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</si>
  <si>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</si>
  <si>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</si>
  <si>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</si>
  <si>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</si>
  <si>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</si>
  <si>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</si>
  <si>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</si>
  <si>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</si>
  <si>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</si>
  <si>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</si>
  <si>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</si>
  <si>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</si>
  <si>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</si>
  <si>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</si>
  <si>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</si>
  <si>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</si>
  <si>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</si>
  <si>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</si>
  <si>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</si>
  <si>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</si>
  <si>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</si>
  <si>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</si>
  <si>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</si>
  <si>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</si>
  <si>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</si>
  <si>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</si>
  <si>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</si>
  <si>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</si>
  <si>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</si>
  <si>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</si>
  <si>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</si>
  <si>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</si>
  <si>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</si>
  <si>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</si>
  <si>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</si>
  <si>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</si>
  <si>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</si>
  <si>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</si>
  <si>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</si>
  <si>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</si>
  <si>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</si>
  <si>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</si>
  <si>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</si>
  <si>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</si>
  <si>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</si>
  <si>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</si>
  <si>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</si>
  <si>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</si>
  <si>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</si>
  <si>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</si>
  <si>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</si>
  <si>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</si>
  <si>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</si>
  <si>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</si>
  <si>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</si>
  <si>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</si>
  <si>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</si>
  <si>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</si>
  <si>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</si>
  <si>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</si>
  <si>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</si>
  <si>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</si>
  <si>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</si>
  <si>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</si>
  <si>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</si>
  <si>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</si>
  <si>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</si>
  <si>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</si>
  <si>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</si>
  <si>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</si>
  <si>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</si>
  <si>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</si>
  <si>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</si>
  <si>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</si>
  <si>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</si>
  <si>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</si>
  <si>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</si>
  <si>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</si>
  <si>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</si>
  <si>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</si>
  <si>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</si>
  <si>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</si>
  <si>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</si>
  <si>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</si>
  <si>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</si>
  <si>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</si>
  <si>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</si>
  <si>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</si>
  <si>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</si>
  <si>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</si>
  <si>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</si>
  <si>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</si>
  <si>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</si>
  <si>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</si>
  <si>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</si>
  <si>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</si>
  <si>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</si>
  <si>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</si>
  <si>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</si>
  <si>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</si>
  <si>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</si>
  <si>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</si>
  <si>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</si>
  <si>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</si>
  <si>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</si>
  <si>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</si>
  <si>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</si>
  <si>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</si>
  <si>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</si>
  <si>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</si>
  <si>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</si>
  <si>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</si>
  <si>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</si>
  <si>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</si>
  <si>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</si>
  <si>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</si>
  <si>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</si>
  <si>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</si>
  <si>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</si>
  <si>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</si>
  <si>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</si>
  <si>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</si>
  <si>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</si>
  <si>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</si>
  <si>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</si>
  <si>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</si>
  <si>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</si>
  <si>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</si>
  <si>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</si>
  <si>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</si>
  <si>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</si>
  <si>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</si>
  <si>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</si>
  <si>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</si>
  <si>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</si>
  <si>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</si>
  <si>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</si>
  <si>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</si>
  <si>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</si>
  <si>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</si>
  <si>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</si>
  <si>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</si>
  <si>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</si>
  <si>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</si>
  <si>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</si>
  <si>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</si>
  <si>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</si>
  <si>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</si>
  <si>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</si>
  <si>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</si>
  <si>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</si>
  <si>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</si>
  <si>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</si>
  <si>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</si>
  <si>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</si>
  <si>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</si>
  <si>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</si>
  <si>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</si>
  <si>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</si>
  <si>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</si>
  <si>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</si>
  <si>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</si>
  <si>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</si>
  <si>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</si>
  <si>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</si>
  <si>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</si>
  <si>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</si>
  <si>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</si>
  <si>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</si>
  <si>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</si>
  <si>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</si>
  <si>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</si>
  <si>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</si>
  <si>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</si>
  <si>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</si>
  <si>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</si>
  <si>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</si>
  <si>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</si>
  <si>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</si>
  <si>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</si>
  <si>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</si>
  <si>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</si>
  <si>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</si>
  <si>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</si>
  <si>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</si>
  <si>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</si>
  <si>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</si>
  <si>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</si>
  <si>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</si>
  <si>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</si>
  <si>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</si>
  <si>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</si>
  <si>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</si>
  <si>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</si>
  <si>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</si>
  <si>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</si>
  <si>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</si>
  <si>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</si>
  <si>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</si>
  <si>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</si>
  <si>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</si>
  <si>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</si>
  <si>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</si>
  <si>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</si>
  <si>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</si>
  <si>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</si>
  <si>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</si>
  <si>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</si>
  <si>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</si>
  <si>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</si>
  <si>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</si>
  <si>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</si>
  <si>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</si>
  <si>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</si>
  <si>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</si>
  <si>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</si>
  <si>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</si>
  <si>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</si>
  <si>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</si>
  <si>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</si>
  <si>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</si>
  <si>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</si>
  <si>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</si>
  <si>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</si>
  <si>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</si>
  <si>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</si>
  <si>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</si>
  <si>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</si>
  <si>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</si>
  <si>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</si>
  <si>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</si>
  <si>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</si>
  <si>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</si>
  <si>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</si>
  <si>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</si>
  <si>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</si>
  <si>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</si>
  <si>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</si>
  <si>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</si>
  <si>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</si>
  <si>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</si>
  <si>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</si>
  <si>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</si>
  <si>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</si>
  <si>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</si>
  <si>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</si>
  <si>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</si>
  <si>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</si>
  <si>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</si>
  <si>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</si>
  <si>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</si>
  <si>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</si>
  <si>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</si>
  <si>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</si>
  <si>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</si>
  <si>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</si>
  <si>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</si>
  <si>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</si>
  <si>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</si>
  <si>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</si>
  <si>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</si>
  <si>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</si>
  <si>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</si>
  <si>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</si>
  <si>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</si>
  <si>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</si>
  <si>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</si>
  <si>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</si>
  <si>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</si>
  <si>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</si>
  <si>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</si>
  <si>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</si>
  <si>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</si>
  <si>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</si>
  <si>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</si>
  <si>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</si>
  <si>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</si>
  <si>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</si>
  <si>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</si>
  <si>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</si>
  <si>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</si>
  <si>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</si>
  <si>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</si>
  <si>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</si>
  <si>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</si>
  <si>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</si>
  <si>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</si>
  <si>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</si>
  <si>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</si>
  <si>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</si>
  <si>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</si>
  <si>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</si>
  <si>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</si>
  <si>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</si>
  <si>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</si>
  <si>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</si>
  <si>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</si>
  <si>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</si>
  <si>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</si>
  <si>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</si>
  <si>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</si>
  <si>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</si>
  <si>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</si>
  <si>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</si>
  <si>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</si>
  <si>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</si>
  <si>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</si>
  <si>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</si>
  <si>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</si>
  <si>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</si>
  <si>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</si>
  <si>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</si>
  <si>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</si>
  <si>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</si>
  <si>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</si>
  <si>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</si>
  <si>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</si>
  <si>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</si>
  <si>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</si>
  <si>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</si>
  <si>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</si>
  <si>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</si>
  <si>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</si>
  <si>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</si>
  <si>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</si>
  <si>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</si>
  <si>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</si>
  <si>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</si>
  <si>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</si>
  <si>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</si>
  <si>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</si>
  <si>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</si>
  <si>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</si>
  <si>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</si>
  <si>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</si>
  <si>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</si>
  <si>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</si>
  <si>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</si>
  <si>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</si>
  <si>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</si>
  <si>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</si>
  <si>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</si>
  <si>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</si>
  <si>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</si>
  <si>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</si>
  <si>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</si>
  <si>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</si>
  <si>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</si>
  <si>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</si>
  <si>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</si>
  <si>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</si>
  <si>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</si>
  <si>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</si>
  <si>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</si>
  <si>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</si>
  <si>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</si>
  <si>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</si>
  <si>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</si>
  <si>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</si>
  <si>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</si>
  <si>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</si>
  <si>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</si>
  <si>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</si>
  <si>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</si>
  <si>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</si>
  <si>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</si>
  <si>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</si>
  <si>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</si>
  <si>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</si>
  <si>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</si>
  <si>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</si>
  <si>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</si>
  <si>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</si>
  <si>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</si>
  <si>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</si>
  <si>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</si>
  <si>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</si>
  <si>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</si>
  <si>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</si>
  <si>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</si>
  <si>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</si>
  <si>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</si>
  <si>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</si>
  <si>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</si>
  <si>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</si>
  <si>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</si>
  <si>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</si>
  <si>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</si>
  <si>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</si>
  <si>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</si>
  <si>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</si>
  <si>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</si>
  <si>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</si>
  <si>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</si>
  <si>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</si>
  <si>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</si>
  <si>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</si>
  <si>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</si>
  <si>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</si>
  <si>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</si>
  <si>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</si>
  <si>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</si>
  <si>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</si>
  <si>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</si>
  <si>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</si>
  <si>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</si>
  <si>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</si>
  <si>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</si>
  <si>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</si>
  <si>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</si>
  <si>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</si>
  <si>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</si>
  <si>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</si>
  <si>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</si>
  <si>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</si>
  <si>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</si>
  <si>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</si>
  <si>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</si>
  <si>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</si>
  <si>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</si>
  <si>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</si>
  <si>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</si>
  <si>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</si>
  <si>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</si>
  <si>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</si>
  <si>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</si>
  <si>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</si>
  <si>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</si>
  <si>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</si>
  <si>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</si>
  <si>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</si>
  <si>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</si>
  <si>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</si>
  <si>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</si>
  <si>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</si>
  <si>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</si>
  <si>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</si>
  <si>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</si>
  <si>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</si>
  <si>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</si>
  <si>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</si>
  <si>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</si>
  <si>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</si>
  <si>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</si>
  <si>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</si>
  <si>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</si>
  <si>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</si>
  <si>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</si>
  <si>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</si>
  <si>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</si>
  <si>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</si>
  <si>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</si>
  <si>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</si>
  <si>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</si>
  <si>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</si>
  <si>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</si>
  <si>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</si>
  <si>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</si>
  <si>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</si>
  <si>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</si>
  <si>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</si>
  <si>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</si>
  <si>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</si>
  <si>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</si>
  <si>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</si>
  <si>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</si>
  <si>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</si>
  <si>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</si>
  <si>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</si>
  <si>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</si>
  <si>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</si>
  <si>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</si>
  <si>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</si>
  <si>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</si>
  <si>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</si>
  <si>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</si>
  <si>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</si>
  <si>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</si>
  <si>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</si>
  <si>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</si>
  <si>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</si>
  <si>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</si>
  <si>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</si>
  <si>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</si>
  <si>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</si>
  <si>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</si>
  <si>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</si>
  <si>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</si>
  <si>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</si>
  <si>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</si>
  <si>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</si>
  <si>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</si>
  <si>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</si>
  <si>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</si>
  <si>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</si>
  <si>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</si>
  <si>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</si>
  <si>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</si>
  <si>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</si>
  <si>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</si>
  <si>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</si>
  <si>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</si>
  <si>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</si>
  <si>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</si>
  <si>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</si>
  <si>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</si>
  <si>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</si>
  <si>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</si>
  <si>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</si>
  <si>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</si>
  <si>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</si>
  <si>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</si>
  <si>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</si>
  <si>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</si>
  <si>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</si>
  <si>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</si>
  <si>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</si>
  <si>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</si>
  <si>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</si>
  <si>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</si>
  <si>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</si>
  <si>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</si>
  <si>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</si>
  <si>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</si>
  <si>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</si>
  <si>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</si>
  <si>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</si>
  <si>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</si>
  <si>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</si>
  <si>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</si>
  <si>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</si>
  <si>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</si>
  <si>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</si>
  <si>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</si>
  <si>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</si>
  <si>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</si>
  <si>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</si>
  <si>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</si>
  <si>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</si>
  <si>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</si>
  <si>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</si>
  <si>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</si>
  <si>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</si>
  <si>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</si>
  <si>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</si>
  <si>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</si>
  <si>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</si>
  <si>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</si>
  <si>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</si>
  <si>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</si>
  <si>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</si>
  <si>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</si>
  <si>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</si>
  <si>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</si>
  <si>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</si>
  <si>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</si>
  <si>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</si>
  <si>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</si>
  <si>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</si>
  <si>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</si>
  <si>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</si>
  <si>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</si>
  <si>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</si>
  <si>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</si>
  <si>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</si>
  <si>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</si>
  <si>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</si>
  <si>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</si>
  <si>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</si>
  <si>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</si>
  <si>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</si>
  <si>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</si>
  <si>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</si>
  <si>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</si>
  <si>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</si>
  <si>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</si>
  <si>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</si>
  <si>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</si>
  <si>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</si>
  <si>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</si>
  <si>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</si>
  <si>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</si>
  <si>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</si>
  <si>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</si>
  <si>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</si>
  <si>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</si>
  <si>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</si>
  <si>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</si>
  <si>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</si>
  <si>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</si>
  <si>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</si>
  <si>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</si>
  <si>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</si>
  <si>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</si>
  <si>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</si>
  <si>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</si>
  <si>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</si>
  <si>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</si>
  <si>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</si>
  <si>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</si>
  <si>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</si>
  <si>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</si>
  <si>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</si>
  <si>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</si>
  <si>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</si>
  <si>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</si>
  <si>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</si>
  <si>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</si>
  <si>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</si>
  <si>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</si>
  <si>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</si>
  <si>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</si>
  <si>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</si>
  <si>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</si>
  <si>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</si>
  <si>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</si>
  <si>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</si>
  <si>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</si>
  <si>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</si>
  <si>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</si>
  <si>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</si>
  <si>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</si>
  <si>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</si>
  <si>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</si>
  <si>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</si>
  <si>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</si>
  <si>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</si>
  <si>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</si>
  <si>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</si>
  <si>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</si>
  <si>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</si>
  <si>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</si>
  <si>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</si>
  <si>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</si>
  <si>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</si>
  <si>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</si>
  <si>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</si>
  <si>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</si>
  <si>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</si>
  <si>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</si>
  <si>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</si>
  <si>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</si>
  <si>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</si>
  <si>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</si>
  <si>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</si>
  <si>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</si>
  <si>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</si>
  <si>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</si>
  <si>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</si>
  <si>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</si>
  <si>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</si>
  <si>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</si>
  <si>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</si>
  <si>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</si>
  <si>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</si>
  <si>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</si>
  <si>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</si>
  <si>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</si>
  <si>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</si>
  <si>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</si>
  <si>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</si>
  <si>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</si>
  <si>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</si>
  <si>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</si>
  <si>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</si>
  <si>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</si>
  <si>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</si>
  <si>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</si>
  <si>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</si>
  <si>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</si>
  <si>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</si>
  <si>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</si>
  <si>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</si>
  <si>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</si>
  <si>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</si>
  <si>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</si>
  <si>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</si>
  <si>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</si>
  <si>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</si>
  <si>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</si>
  <si>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</si>
  <si>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</si>
  <si>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</si>
  <si>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</si>
  <si>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</si>
  <si>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</si>
  <si>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</si>
  <si>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</si>
  <si>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</si>
  <si>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</si>
  <si>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</si>
  <si>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</si>
  <si>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</si>
  <si>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</si>
  <si>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</si>
  <si>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</si>
  <si>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</si>
  <si>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</si>
  <si>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</si>
  <si>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</si>
  <si>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</si>
  <si>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</si>
  <si>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</si>
  <si>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</si>
  <si>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</si>
  <si>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</si>
  <si>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</si>
  <si>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</si>
  <si>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</si>
  <si>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</si>
  <si>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</si>
  <si>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</si>
  <si>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</si>
  <si>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</si>
  <si>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</si>
  <si>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</si>
  <si>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</si>
  <si>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</si>
  <si>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</si>
  <si>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</si>
  <si>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</si>
  <si>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</si>
  <si>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</si>
  <si>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</si>
  <si>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</si>
  <si>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</si>
  <si>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</si>
  <si>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</si>
  <si>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</si>
  <si>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</si>
  <si>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</si>
  <si>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</si>
  <si>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</si>
  <si>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</si>
  <si>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</si>
  <si>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</si>
  <si>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</si>
  <si>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</si>
  <si>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</si>
  <si>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</si>
  <si>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</si>
  <si>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</si>
  <si>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</si>
  <si>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</si>
  <si>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</si>
  <si>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</si>
  <si>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</si>
  <si>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</si>
  <si>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</si>
  <si>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</si>
  <si>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</si>
  <si>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</si>
  <si>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</si>
  <si>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</si>
  <si>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</si>
  <si>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</si>
  <si>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</si>
  <si>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</si>
  <si>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</si>
  <si>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</si>
  <si>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</si>
  <si>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</si>
  <si>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</si>
  <si>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</si>
  <si>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</si>
  <si>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</si>
  <si>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</si>
  <si>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</si>
  <si>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</si>
  <si>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</si>
  <si>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</si>
  <si>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</si>
  <si>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</si>
  <si>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</si>
  <si>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</si>
  <si>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</si>
  <si>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</si>
  <si>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</si>
  <si>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</si>
  <si>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</si>
  <si>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</si>
  <si>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</si>
  <si>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</si>
  <si>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</si>
  <si>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</si>
  <si>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</si>
  <si>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</si>
  <si>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</si>
  <si>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</si>
  <si>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</si>
  <si>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</si>
  <si>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</si>
  <si>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</si>
  <si>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</si>
  <si>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</si>
  <si>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</si>
  <si>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</si>
  <si>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</si>
  <si>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</si>
  <si>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</si>
  <si>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</si>
  <si>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</si>
  <si>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</si>
  <si>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</si>
  <si>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</si>
  <si>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</si>
  <si>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</si>
  <si>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</si>
  <si>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</si>
  <si>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</si>
  <si>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</si>
  <si>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</si>
  <si>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</si>
  <si>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</si>
  <si>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</si>
  <si>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</si>
  <si>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</si>
  <si>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</si>
  <si>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</si>
  <si>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</si>
  <si>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</si>
  <si>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</si>
  <si>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</si>
  <si>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</si>
  <si>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</si>
  <si>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</si>
  <si>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</si>
  <si>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</si>
  <si>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</si>
  <si>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</si>
  <si>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</si>
  <si>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</si>
  <si>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</si>
  <si>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</si>
  <si>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</si>
  <si>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</si>
  <si>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</si>
  <si>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</si>
  <si>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</si>
  <si>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</si>
  <si>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</si>
  <si>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</si>
  <si>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</si>
  <si>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</si>
  <si>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</si>
  <si>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</si>
  <si>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</si>
  <si>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</si>
  <si>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</si>
  <si>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</si>
  <si>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</si>
  <si>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</si>
  <si>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</si>
  <si>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</si>
  <si>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</si>
  <si>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</si>
  <si>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</si>
  <si>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</si>
  <si>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</si>
  <si>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</si>
  <si>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</si>
  <si>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</si>
  <si>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</si>
  <si>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</si>
  <si>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</si>
  <si>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</si>
  <si>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</si>
  <si>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</si>
  <si>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</si>
  <si>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</si>
  <si>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</si>
  <si>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</si>
  <si>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</si>
  <si>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</si>
  <si>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</si>
  <si>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</si>
  <si>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</si>
  <si>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</si>
  <si>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</si>
  <si>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</si>
  <si>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</si>
  <si>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</si>
  <si>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</si>
  <si>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</si>
  <si>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</si>
  <si>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</si>
  <si>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</si>
  <si>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</si>
  <si>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</si>
  <si>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</si>
  <si>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</si>
  <si>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</si>
  <si>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</si>
  <si>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</si>
  <si>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</si>
  <si>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</si>
  <si>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</si>
  <si>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</si>
  <si>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</si>
  <si>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</si>
  <si>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</si>
  <si>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</si>
  <si>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</si>
  <si>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</si>
  <si>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</si>
  <si>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</si>
  <si>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</si>
  <si>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</si>
  <si>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</si>
  <si>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</si>
  <si>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</si>
  <si>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</si>
  <si>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</si>
  <si>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</si>
  <si>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</si>
  <si>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</si>
  <si>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</si>
  <si>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</si>
  <si>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</si>
  <si>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</si>
  <si>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</si>
  <si>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</si>
  <si>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</si>
  <si>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</si>
  <si>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</si>
  <si>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</si>
  <si>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</si>
  <si>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</si>
  <si>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</si>
  <si>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</si>
  <si>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</si>
  <si>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</si>
  <si>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</si>
  <si>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</si>
  <si>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</si>
  <si>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</si>
  <si>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</si>
  <si>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</si>
  <si>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</si>
  <si>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</si>
  <si>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</si>
  <si>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</si>
  <si>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</si>
  <si>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</si>
  <si>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</si>
  <si>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</si>
  <si>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</si>
  <si>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</si>
  <si>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</si>
  <si>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</si>
  <si>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</si>
  <si>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</si>
  <si>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</si>
  <si>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</si>
  <si>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</si>
  <si>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</si>
  <si>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</si>
  <si>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</si>
  <si>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</si>
  <si>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</si>
  <si>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</si>
  <si>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</si>
  <si>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</si>
  <si>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</si>
  <si>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</si>
  <si>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</si>
  <si>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</si>
  <si>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</si>
  <si>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</si>
  <si>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</si>
  <si>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</si>
  <si>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</si>
  <si>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</si>
  <si>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</si>
  <si>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</si>
  <si>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</si>
  <si>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</si>
  <si>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</si>
  <si>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</si>
  <si>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</si>
  <si>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</si>
  <si>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</si>
  <si>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</si>
  <si>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</si>
  <si>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</si>
  <si>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</si>
  <si>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</si>
  <si>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</si>
  <si>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</si>
  <si>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</si>
  <si>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</si>
  <si>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</si>
  <si>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</si>
  <si>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</si>
  <si>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</si>
  <si>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</si>
  <si>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</si>
  <si>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</si>
  <si>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</si>
  <si>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</si>
  <si>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</si>
  <si>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</si>
  <si>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</si>
  <si>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</si>
  <si>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</si>
  <si>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</si>
  <si>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</si>
  <si>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</si>
  <si>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</si>
  <si>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</si>
  <si>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</si>
  <si>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</si>
  <si>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</si>
  <si>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</si>
  <si>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</si>
  <si>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</si>
  <si>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</si>
  <si>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</si>
  <si>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</si>
  <si>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</si>
  <si>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</si>
  <si>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</si>
  <si>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</si>
  <si>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</si>
  <si>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</si>
  <si>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</si>
  <si>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</si>
  <si>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</si>
  <si>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</si>
  <si>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</si>
  <si>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</si>
  <si>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</si>
  <si>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</si>
  <si>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</si>
  <si>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</si>
  <si>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</si>
  <si>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</si>
  <si>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</si>
  <si>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</si>
  <si>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</si>
  <si>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</si>
  <si>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</si>
  <si>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</si>
  <si>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</si>
  <si>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</si>
  <si>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</si>
  <si>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</si>
  <si>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</si>
  <si>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</si>
  <si>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</si>
  <si>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</si>
  <si>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</si>
  <si>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</si>
  <si>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</si>
  <si>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</si>
  <si>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</si>
  <si>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</si>
  <si>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</si>
  <si>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</si>
  <si>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</si>
  <si>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</si>
  <si>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</si>
  <si>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</si>
  <si>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</si>
  <si>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</si>
  <si>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</si>
  <si>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</si>
  <si>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</si>
  <si>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</si>
  <si>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</si>
  <si>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</si>
  <si>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</si>
  <si>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</si>
  <si>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</si>
  <si>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</si>
  <si>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</si>
  <si>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</si>
  <si>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</si>
  <si>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</si>
  <si>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</si>
  <si>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</si>
  <si>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</si>
  <si>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</si>
  <si>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</si>
  <si>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</si>
  <si>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</si>
  <si>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</si>
  <si>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</si>
  <si>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</si>
  <si>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</si>
  <si>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</si>
  <si>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</si>
  <si>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</si>
  <si>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</si>
  <si>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</si>
  <si>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</si>
  <si>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</si>
  <si>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</si>
  <si>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</si>
  <si>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</si>
  <si>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</si>
  <si>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</si>
  <si>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</si>
  <si>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</si>
  <si>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</si>
  <si>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</si>
  <si>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</si>
  <si>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</si>
  <si>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</si>
  <si>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</si>
  <si>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</si>
  <si>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</si>
  <si>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</si>
  <si>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</si>
  <si>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</si>
  <si>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</si>
  <si>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</si>
  <si>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</si>
  <si>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</si>
  <si>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</si>
  <si>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</si>
  <si>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</si>
  <si>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</si>
  <si>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</si>
  <si>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</si>
  <si>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</si>
  <si>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</si>
  <si>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</si>
  <si>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</si>
  <si>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</si>
  <si>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</si>
  <si>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</si>
  <si>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</si>
  <si>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</si>
  <si>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</si>
  <si>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</si>
  <si>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</si>
  <si>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</si>
  <si>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</si>
  <si>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</si>
  <si>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</si>
  <si>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</si>
  <si>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</si>
  <si>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</si>
  <si>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</si>
  <si>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</si>
  <si>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</si>
  <si>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</si>
  <si>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</si>
  <si>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</si>
  <si>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</si>
  <si>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</si>
  <si>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</si>
  <si>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</si>
  <si>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</si>
  <si>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</si>
  <si>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</si>
  <si>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</si>
  <si>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</si>
  <si>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</si>
  <si>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</si>
  <si>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</si>
  <si>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</si>
  <si>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</si>
  <si>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</si>
  <si>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</si>
  <si>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</si>
  <si>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</si>
  <si>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</si>
  <si>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</si>
  <si>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</si>
  <si>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</si>
  <si>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</si>
  <si>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</si>
  <si>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</si>
  <si>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</si>
  <si>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</si>
  <si>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</si>
  <si>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</si>
  <si>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</si>
  <si>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</si>
  <si>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</si>
  <si>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</si>
  <si>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</si>
  <si>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</si>
  <si>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</si>
  <si>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</si>
  <si>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</si>
  <si>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</si>
  <si>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</si>
  <si>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</si>
  <si>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</si>
  <si>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</si>
  <si>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</si>
  <si>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</si>
  <si>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</si>
  <si>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</si>
  <si>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</si>
  <si>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</si>
  <si>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</si>
  <si>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</si>
  <si>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</si>
  <si>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</si>
  <si>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</si>
  <si>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</si>
  <si>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</si>
  <si>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</si>
  <si>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</si>
  <si>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</si>
  <si>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</si>
  <si>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</si>
  <si>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</si>
  <si>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</si>
  <si>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</si>
  <si>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</si>
  <si>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</si>
  <si>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</si>
  <si>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</si>
  <si>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</si>
  <si>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</si>
  <si>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</si>
  <si>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</si>
  <si>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</si>
  <si>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</si>
  <si>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</si>
  <si>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</si>
  <si>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</si>
  <si>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</si>
  <si>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</si>
  <si>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</si>
  <si>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</si>
  <si>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</si>
  <si>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</si>
  <si>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</si>
  <si>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</si>
  <si>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</si>
  <si>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</si>
  <si>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</si>
  <si>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</si>
  <si>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</si>
  <si>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</si>
  <si>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</si>
  <si>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</si>
  <si>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</si>
  <si>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</si>
  <si>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</si>
  <si>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</si>
  <si>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</si>
  <si>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</si>
  <si>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</si>
  <si>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</si>
  <si>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</si>
  <si>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</si>
  <si>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</si>
  <si>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</si>
  <si>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</si>
  <si>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</si>
  <si>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</si>
  <si>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</si>
  <si>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</si>
  <si>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</si>
  <si>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</si>
  <si>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</si>
  <si>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</si>
  <si>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</si>
  <si>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</si>
  <si>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</si>
  <si>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</si>
  <si>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</si>
  <si>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</si>
  <si>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</si>
  <si>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</si>
  <si>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</si>
  <si>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</si>
  <si>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</si>
  <si>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</si>
  <si>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</si>
  <si>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</si>
  <si>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</si>
  <si>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</si>
  <si>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</si>
  <si>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</si>
  <si>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</si>
  <si>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</si>
  <si>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</si>
  <si>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</si>
  <si>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</si>
  <si>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</si>
  <si>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</si>
  <si>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</si>
  <si>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</si>
  <si>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</si>
  <si>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</si>
  <si>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</si>
  <si>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</si>
  <si>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</si>
  <si>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</si>
  <si>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</si>
  <si>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</si>
  <si>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</si>
  <si>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</si>
  <si>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</si>
  <si>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</si>
  <si>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</si>
  <si>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</si>
  <si>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</si>
  <si>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</si>
  <si>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</si>
  <si>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</si>
  <si>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</si>
  <si>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</si>
  <si>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</si>
  <si>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</si>
  <si>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</si>
  <si>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</si>
  <si>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</si>
  <si>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</si>
  <si>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</si>
  <si>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</si>
  <si>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</si>
  <si>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</si>
  <si>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</si>
  <si>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</si>
  <si>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</si>
  <si>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</si>
  <si>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</si>
  <si>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</si>
  <si>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</si>
  <si>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</si>
  <si>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</si>
  <si>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</si>
  <si>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</si>
  <si>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</si>
  <si>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</si>
  <si>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</si>
  <si>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</si>
  <si>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</si>
  <si>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</si>
  <si>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</si>
  <si>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</si>
  <si>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</si>
  <si>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</si>
  <si>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</si>
  <si>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</si>
  <si>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</si>
  <si>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</si>
  <si>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</si>
  <si>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</si>
  <si>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</si>
  <si>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</si>
  <si>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</si>
  <si>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</si>
  <si>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</si>
  <si>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</si>
  <si>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</si>
  <si>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</si>
  <si>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</si>
  <si>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</si>
  <si>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</si>
  <si>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</si>
  <si>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</si>
  <si>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</si>
  <si>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</si>
  <si>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</si>
  <si>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</si>
  <si>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</si>
  <si>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</si>
  <si>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</si>
  <si>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</si>
  <si>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</si>
  <si>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</si>
  <si>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</si>
  <si>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</si>
  <si>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</si>
  <si>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</si>
  <si>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</si>
  <si>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</si>
  <si>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</si>
  <si>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</si>
  <si>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</si>
  <si>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</si>
  <si>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</si>
  <si>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</si>
  <si>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</si>
  <si>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</si>
  <si>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</si>
  <si>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</si>
  <si>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</si>
  <si>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</si>
  <si>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</si>
  <si>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</si>
  <si>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</si>
  <si>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</si>
  <si>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</si>
  <si>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</si>
  <si>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</si>
  <si>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</si>
  <si>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</si>
  <si>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</si>
  <si>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</si>
  <si>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</si>
  <si>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</si>
  <si>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</si>
  <si>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</si>
  <si>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</si>
  <si>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</si>
  <si>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</si>
  <si>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</si>
  <si>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</si>
  <si>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</si>
  <si>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</si>
  <si>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</si>
  <si>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</si>
  <si>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</si>
  <si>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</si>
  <si>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</si>
  <si>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</si>
  <si>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</si>
  <si>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</si>
  <si>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</si>
  <si>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</si>
  <si>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</si>
  <si>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</si>
  <si>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</si>
  <si>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</si>
  <si>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</si>
  <si>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</si>
  <si>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</si>
  <si>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</si>
  <si>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</si>
  <si>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</si>
  <si>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</si>
  <si>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</si>
  <si>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</si>
  <si>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</si>
  <si>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</si>
  <si>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</si>
  <si>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</si>
  <si>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</si>
  <si>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</si>
  <si>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</si>
  <si>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</si>
  <si>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</si>
  <si>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</si>
  <si>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</si>
  <si>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</si>
  <si>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</si>
  <si>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</si>
  <si>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</si>
  <si>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</si>
  <si>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</si>
  <si>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</si>
  <si>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</si>
  <si>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</si>
  <si>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</si>
  <si>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</si>
  <si>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</si>
  <si>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</si>
  <si>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</si>
  <si>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</si>
  <si>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</si>
  <si>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</si>
  <si>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</si>
  <si>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</si>
  <si>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</si>
  <si>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</si>
  <si>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</si>
  <si>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</si>
  <si>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</si>
  <si>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</si>
  <si>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</si>
  <si>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</si>
  <si>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</si>
  <si>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</si>
  <si>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</si>
  <si>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</si>
  <si>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</si>
  <si>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</si>
  <si>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</si>
  <si>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</si>
  <si>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</si>
  <si>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</si>
  <si>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</si>
  <si>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</si>
  <si>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</si>
  <si>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</si>
  <si>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</si>
  <si>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</si>
  <si>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</si>
  <si>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</si>
  <si>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</si>
  <si>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</si>
  <si>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</si>
  <si>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</si>
  <si>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</si>
  <si>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</si>
  <si>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</si>
  <si>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</si>
  <si>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</si>
  <si>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</si>
  <si>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</si>
  <si>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</si>
  <si>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</si>
  <si>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</si>
  <si>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</si>
  <si>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</si>
  <si>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</si>
  <si>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</si>
  <si>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</si>
  <si>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</si>
  <si>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</si>
  <si>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</si>
  <si>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</si>
  <si>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</si>
  <si>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</si>
  <si>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</si>
  <si>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</si>
  <si>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</si>
  <si>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</si>
  <si>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</si>
  <si>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</si>
  <si>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</si>
  <si>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</si>
  <si>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</si>
  <si>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</si>
  <si>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</si>
  <si>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</si>
  <si>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</si>
  <si>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</si>
  <si>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</si>
  <si>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</si>
  <si>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</si>
  <si>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</si>
  <si>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</si>
  <si>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</si>
  <si>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</si>
  <si>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</si>
  <si>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</si>
  <si>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</si>
  <si>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</si>
  <si>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</si>
  <si>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</si>
  <si>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</si>
  <si>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</si>
  <si>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</si>
  <si>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</si>
  <si>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</si>
  <si>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</si>
  <si>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</si>
  <si>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</si>
  <si>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</si>
  <si>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</si>
  <si>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</si>
  <si>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</si>
  <si>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</si>
  <si>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</si>
  <si>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</si>
  <si>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</si>
  <si>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</si>
  <si>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</si>
  <si>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</si>
  <si>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</si>
  <si>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</si>
  <si>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</si>
  <si>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</si>
  <si>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</si>
  <si>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</si>
  <si>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</si>
  <si>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</si>
  <si>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</si>
  <si>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</si>
  <si>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</si>
  <si>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</si>
  <si>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</si>
  <si>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</si>
  <si>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</si>
  <si>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</si>
  <si>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</si>
  <si>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</si>
  <si>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</si>
  <si>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</si>
  <si>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</si>
  <si>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</si>
  <si>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</si>
  <si>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</si>
  <si>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</si>
  <si>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</si>
  <si>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</si>
  <si>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</si>
  <si>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</si>
  <si>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</si>
  <si>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</si>
  <si>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</si>
  <si>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</si>
  <si>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</si>
  <si>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</si>
  <si>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</si>
  <si>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</si>
  <si>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</si>
  <si>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</si>
  <si>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</si>
  <si>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</si>
  <si>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</si>
  <si>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</si>
  <si>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</si>
  <si>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</si>
  <si>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</si>
  <si>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</si>
  <si>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</si>
  <si>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</si>
  <si>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</si>
  <si>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</si>
  <si>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</si>
  <si>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</si>
  <si>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</si>
  <si>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</si>
  <si>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</si>
  <si>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</si>
  <si>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</si>
  <si>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</si>
  <si>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</si>
  <si>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</si>
  <si>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</si>
  <si>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</si>
  <si>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</si>
  <si>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</si>
  <si>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</si>
  <si>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</si>
  <si>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</si>
  <si>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</si>
  <si>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</si>
  <si>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</si>
  <si>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</si>
  <si>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</si>
  <si>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</si>
  <si>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</si>
  <si>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</si>
  <si>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</si>
  <si>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</si>
  <si>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</si>
  <si>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</si>
  <si>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</si>
  <si>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</si>
  <si>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</si>
  <si>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</si>
  <si>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</si>
  <si>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</si>
  <si>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</si>
  <si>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</si>
  <si>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</si>
  <si>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</si>
  <si>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</si>
  <si>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</si>
  <si>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</si>
  <si>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</si>
  <si>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</si>
  <si>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</si>
  <si>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</si>
  <si>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</si>
  <si>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</si>
  <si>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</si>
  <si>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</si>
  <si>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</si>
  <si>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</si>
  <si>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</si>
  <si>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</si>
  <si>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</si>
  <si>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</si>
  <si>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</si>
  <si>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</si>
  <si>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</si>
  <si>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</si>
  <si>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</si>
  <si>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</si>
  <si>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</si>
  <si>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</si>
  <si>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</si>
  <si>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</si>
  <si>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</si>
  <si>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</si>
  <si>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</si>
  <si>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</si>
  <si>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</si>
  <si>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</si>
  <si>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</si>
  <si>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</si>
  <si>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</si>
  <si>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</si>
  <si>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</si>
  <si>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</si>
  <si>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</si>
  <si>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</si>
  <si>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</si>
  <si>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</si>
  <si>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</si>
  <si>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</si>
  <si>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</si>
  <si>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</si>
  <si>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</si>
  <si>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</si>
  <si>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</si>
  <si>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</si>
  <si>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</si>
  <si>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</si>
  <si>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</si>
  <si>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</si>
  <si>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</si>
  <si>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</si>
  <si>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</si>
  <si>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</si>
  <si>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</si>
  <si>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</si>
  <si>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</si>
  <si>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</si>
  <si>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</si>
  <si>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</si>
  <si>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</si>
  <si>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</si>
  <si>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</si>
  <si>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</si>
  <si>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</si>
  <si>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</si>
  <si>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</si>
  <si>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</si>
  <si>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</si>
  <si>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</si>
  <si>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</si>
  <si>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</si>
  <si>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</si>
  <si>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</si>
  <si>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</si>
  <si>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</si>
  <si>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</si>
  <si>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</si>
  <si>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</si>
  <si>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</si>
  <si>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</si>
  <si>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</si>
  <si>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</si>
  <si>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</si>
  <si>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</si>
  <si>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</si>
  <si>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</si>
  <si>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</si>
  <si>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</si>
  <si>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</si>
  <si>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</si>
  <si>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</si>
  <si>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</si>
  <si>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</si>
  <si>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</si>
  <si>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</si>
  <si>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</si>
  <si>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</si>
  <si>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</si>
  <si>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</si>
  <si>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</si>
  <si>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</si>
  <si>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</si>
  <si>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</si>
  <si>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</si>
  <si>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</si>
  <si>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</si>
  <si>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</si>
  <si>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</si>
  <si>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</si>
  <si>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</si>
  <si>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</si>
  <si>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</si>
  <si>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</si>
  <si>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</si>
  <si>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</si>
  <si>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</si>
  <si>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</si>
  <si>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</si>
  <si>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</si>
  <si>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</si>
  <si>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</si>
  <si>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</si>
  <si>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</si>
  <si>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</si>
  <si>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</si>
  <si>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</si>
  <si>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</si>
  <si>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</si>
  <si>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</si>
  <si>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</si>
  <si>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</si>
  <si>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</si>
  <si>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</si>
  <si>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</si>
  <si>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</si>
  <si>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</si>
  <si>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</si>
  <si>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</si>
  <si>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</si>
  <si>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</si>
  <si>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</si>
  <si>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</si>
  <si>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</si>
  <si>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</si>
  <si>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</si>
  <si>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</si>
  <si>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</si>
  <si>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</si>
  <si>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</si>
  <si>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</si>
  <si>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</si>
  <si>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</si>
  <si>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</si>
  <si>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</si>
  <si>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</si>
  <si>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</si>
  <si>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</si>
  <si>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</si>
  <si>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</si>
  <si>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</si>
  <si>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</si>
  <si>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</si>
  <si>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</si>
  <si>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</si>
  <si>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</si>
  <si>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</si>
  <si>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</si>
  <si>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</si>
  <si>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</si>
  <si>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</si>
  <si>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</si>
  <si>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</si>
  <si>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</si>
  <si>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</si>
  <si>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</si>
  <si>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</si>
  <si>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</si>
  <si>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</si>
  <si>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</si>
  <si>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</si>
  <si>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</si>
  <si>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</si>
  <si>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</si>
  <si>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</si>
  <si>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</si>
  <si>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</si>
  <si>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</si>
  <si>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</si>
  <si>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</si>
  <si>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</si>
  <si>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</si>
  <si>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</si>
  <si>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</si>
  <si>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</si>
  <si>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</si>
  <si>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</si>
  <si>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</si>
  <si>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</si>
  <si>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</si>
  <si>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</si>
  <si>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</si>
  <si>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</si>
  <si>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</si>
  <si>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</si>
  <si>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</si>
  <si>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</si>
  <si>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</si>
  <si>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</si>
  <si>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</si>
  <si>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</si>
  <si>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</si>
  <si>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</si>
  <si>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</si>
  <si>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</si>
  <si>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</si>
  <si>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</si>
  <si>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</si>
  <si>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</si>
  <si>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</si>
  <si>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</si>
  <si>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</si>
  <si>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</si>
  <si>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</si>
  <si>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</si>
  <si>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</si>
  <si>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</si>
  <si>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</si>
  <si>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</si>
  <si>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</si>
  <si>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</si>
  <si>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</si>
  <si>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</si>
  <si>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</si>
  <si>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</si>
  <si>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</si>
  <si>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</si>
  <si>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</si>
  <si>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</si>
  <si>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</si>
  <si>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</si>
  <si>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</si>
  <si>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</si>
  <si>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</si>
  <si>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</si>
  <si>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</si>
  <si>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</si>
  <si>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</si>
  <si>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</si>
  <si>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</si>
  <si>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</si>
  <si>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</si>
  <si>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</si>
  <si>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</si>
  <si>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</si>
  <si>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</si>
  <si>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</si>
  <si>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</si>
  <si>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</si>
  <si>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</si>
  <si>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</si>
  <si>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</si>
  <si>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</si>
  <si>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</si>
  <si>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</si>
  <si>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</si>
  <si>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</si>
  <si>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</si>
  <si>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</si>
  <si>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</si>
  <si>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</si>
  <si>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</si>
  <si>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</si>
  <si>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</si>
  <si>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</si>
  <si>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</si>
  <si>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</si>
  <si>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</si>
  <si>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</si>
  <si>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</si>
  <si>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</si>
  <si>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</si>
  <si>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</si>
  <si>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</si>
  <si>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</si>
  <si>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</si>
  <si>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</si>
  <si>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</si>
  <si>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</si>
  <si>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</si>
  <si>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</si>
  <si>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</si>
  <si>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</si>
  <si>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</si>
  <si>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</si>
  <si>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</si>
  <si>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</si>
  <si>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</si>
  <si>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</si>
  <si>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</si>
  <si>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</si>
  <si>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</si>
  <si>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</si>
  <si>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</si>
  <si>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</si>
  <si>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</si>
  <si>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</si>
  <si>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</si>
  <si>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</si>
  <si>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</si>
  <si>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</si>
  <si>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</si>
  <si>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</si>
  <si>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</si>
  <si>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</si>
  <si>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</si>
  <si>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</si>
  <si>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</si>
  <si>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</si>
  <si>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</si>
  <si>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</si>
  <si>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</si>
  <si>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</si>
  <si>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</si>
  <si>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</si>
  <si>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</si>
  <si>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</si>
  <si>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</si>
  <si>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</si>
  <si>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</si>
  <si>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</si>
  <si>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</si>
  <si>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</si>
  <si>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</si>
  <si>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</si>
  <si>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</si>
  <si>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</si>
  <si>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</si>
  <si>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</si>
  <si>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</si>
  <si>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</si>
  <si>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</si>
  <si>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</si>
  <si>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</si>
  <si>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</si>
  <si>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</si>
  <si>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</si>
  <si>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</si>
  <si>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</si>
  <si>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</si>
  <si>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</si>
  <si>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</si>
  <si>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</si>
  <si>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</si>
  <si>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</si>
  <si>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</si>
  <si>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</si>
  <si>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</si>
  <si>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</si>
  <si>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</si>
  <si>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</si>
  <si>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</si>
  <si>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</si>
  <si>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</si>
  <si>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</si>
  <si>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</si>
  <si>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</si>
  <si>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</si>
  <si>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</si>
  <si>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</si>
  <si>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</si>
  <si>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</si>
  <si>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</si>
  <si>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</si>
  <si>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</si>
  <si>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</si>
  <si>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</si>
  <si>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</si>
  <si>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</si>
  <si>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</si>
  <si>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</si>
  <si>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</si>
  <si>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</si>
  <si>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</si>
  <si>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</si>
  <si>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</si>
  <si>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</si>
  <si>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</si>
  <si>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</si>
  <si>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</si>
  <si>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</si>
  <si>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</si>
  <si>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</si>
  <si>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</si>
  <si>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</si>
  <si>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</si>
  <si>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</si>
  <si>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</si>
  <si>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</si>
  <si>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</si>
  <si>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</si>
  <si>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</si>
  <si>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</si>
  <si>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</si>
  <si>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</si>
  <si>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</si>
  <si>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</si>
  <si>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</si>
  <si>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</si>
  <si>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</si>
  <si>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</si>
  <si>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</si>
  <si>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</si>
  <si>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</si>
  <si>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</si>
  <si>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</si>
  <si>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</si>
  <si>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</si>
  <si>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</si>
  <si>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</si>
  <si>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</si>
  <si>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</si>
  <si>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</si>
  <si>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</si>
  <si>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</si>
  <si>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</si>
  <si>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</si>
  <si>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</si>
  <si>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</si>
  <si>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</si>
  <si>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</si>
  <si>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</si>
  <si>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</si>
  <si>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</si>
  <si>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</si>
  <si>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</si>
  <si>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</si>
  <si>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</si>
  <si>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</si>
  <si>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</si>
  <si>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</si>
  <si>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</si>
  <si>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</si>
  <si>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</si>
  <si>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</si>
  <si>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</si>
  <si>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</si>
  <si>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</si>
  <si>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</si>
  <si>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</si>
  <si>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</si>
  <si>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</si>
  <si>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</si>
  <si>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</si>
  <si>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</si>
  <si>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</si>
  <si>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</si>
  <si>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</si>
  <si>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</si>
  <si>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</si>
  <si>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</si>
  <si>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</si>
  <si>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</si>
  <si>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</si>
  <si>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</si>
  <si>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</si>
  <si>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</si>
  <si>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</si>
  <si>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</si>
  <si>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</si>
  <si>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</si>
  <si>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</si>
  <si>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</si>
  <si>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</si>
  <si>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</si>
  <si>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</si>
  <si>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</si>
  <si>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</si>
  <si>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</si>
  <si>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</si>
  <si>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</si>
  <si>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</si>
  <si>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</si>
  <si>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</si>
  <si>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</si>
  <si>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</si>
  <si>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</si>
  <si>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</si>
  <si>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</si>
  <si>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</si>
  <si>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</si>
  <si>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</si>
  <si>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</si>
  <si>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</si>
  <si>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</si>
  <si>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</si>
  <si>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</si>
  <si>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</si>
  <si>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</si>
  <si>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</si>
  <si>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</si>
  <si>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</si>
  <si>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</si>
  <si>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</si>
  <si>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</si>
  <si>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</si>
  <si>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</si>
  <si>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</si>
  <si>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</si>
  <si>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</si>
  <si>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</si>
  <si>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</si>
  <si>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</si>
  <si>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</si>
  <si>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</si>
  <si>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</si>
  <si>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</si>
  <si>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</si>
  <si>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</si>
  <si>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</si>
  <si>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</si>
  <si>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</si>
  <si>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</si>
  <si>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</si>
  <si>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</si>
  <si>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</si>
  <si>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</si>
  <si>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</si>
  <si>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</si>
  <si>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</si>
  <si>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</si>
  <si>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</si>
  <si>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</si>
  <si>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</si>
  <si>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</si>
  <si>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</si>
  <si>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</si>
  <si>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</si>
  <si>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</si>
  <si>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</si>
  <si>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</si>
  <si>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</si>
  <si>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</si>
  <si>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</si>
  <si>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</si>
  <si>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</si>
  <si>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</si>
  <si>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</si>
  <si>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</si>
  <si>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</si>
  <si>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</si>
  <si>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</si>
  <si>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</si>
  <si>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</si>
  <si>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</si>
  <si>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</si>
  <si>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</si>
  <si>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</si>
  <si>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</si>
  <si>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</si>
  <si>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</si>
  <si>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</si>
  <si>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</si>
  <si>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</si>
  <si>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</si>
  <si>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</si>
  <si>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</si>
  <si>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</si>
  <si>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</si>
  <si>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</si>
  <si>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</si>
  <si>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</si>
  <si>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</si>
  <si>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</si>
  <si>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</si>
  <si>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</si>
  <si>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</si>
  <si>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</si>
  <si>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</si>
  <si>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</si>
  <si>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</si>
  <si>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</si>
  <si>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</si>
  <si>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</si>
  <si>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</si>
  <si>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</si>
  <si>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</si>
  <si>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</si>
  <si>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</si>
  <si>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</si>
  <si>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</si>
  <si>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</si>
  <si>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</si>
  <si>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</si>
  <si>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</si>
  <si>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</si>
  <si>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</si>
  <si>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</si>
  <si>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</si>
  <si>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</si>
  <si>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</si>
  <si>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</si>
  <si>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</si>
  <si>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</si>
  <si>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</si>
  <si>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</si>
  <si>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</si>
  <si>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</si>
  <si>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</si>
  <si>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</si>
  <si>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</si>
  <si>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</si>
  <si>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</si>
  <si>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</si>
  <si>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</si>
  <si>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</si>
  <si>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</si>
  <si>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</si>
  <si>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</si>
  <si>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</si>
  <si>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</si>
  <si>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</si>
  <si>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</si>
  <si>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</si>
  <si>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</si>
  <si>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</si>
  <si>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</si>
  <si>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</si>
  <si>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</si>
  <si>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</si>
  <si>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</si>
  <si>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</si>
  <si>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</si>
  <si>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</si>
  <si>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</si>
  <si>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</si>
  <si>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</si>
  <si>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</si>
  <si>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</si>
  <si>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</si>
  <si>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</si>
  <si>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</si>
  <si>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</si>
  <si>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</si>
  <si>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</si>
  <si>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</si>
  <si>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</si>
  <si>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</si>
  <si>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</si>
  <si>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</si>
  <si>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</si>
  <si>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</si>
  <si>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</si>
  <si>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</si>
  <si>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</si>
  <si>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</si>
  <si>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</si>
  <si>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</si>
  <si>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</si>
  <si>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</si>
  <si>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</si>
  <si>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</si>
  <si>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</si>
  <si>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</si>
  <si>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</si>
  <si>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</si>
  <si>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</si>
  <si>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</si>
  <si>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</si>
  <si>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</si>
  <si>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</si>
  <si>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</si>
  <si>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</si>
  <si>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</si>
  <si>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</si>
  <si>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</si>
  <si>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</si>
  <si>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</si>
  <si>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</si>
  <si>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</si>
  <si>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</si>
  <si>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</si>
  <si>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</si>
  <si>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</si>
  <si>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</si>
  <si>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</si>
  <si>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</si>
  <si>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</si>
  <si>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</si>
  <si>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</si>
  <si>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</si>
  <si>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</si>
  <si>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</si>
  <si>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</si>
  <si>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</si>
  <si>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</si>
  <si>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</si>
  <si>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</si>
  <si>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</si>
  <si>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</si>
  <si>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</si>
  <si>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</si>
  <si>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</si>
  <si>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</si>
  <si>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</si>
  <si>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</si>
  <si>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</si>
  <si>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</si>
  <si>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</si>
  <si>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</si>
  <si>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</si>
  <si>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</si>
  <si>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</si>
  <si>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</si>
  <si>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</si>
  <si>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</si>
  <si>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</si>
  <si>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</si>
  <si>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</si>
  <si>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</si>
  <si>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</si>
  <si>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</si>
  <si>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</si>
  <si>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</si>
  <si>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</si>
  <si>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</si>
  <si>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</si>
  <si>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</si>
  <si>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</si>
  <si>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</si>
  <si>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</si>
  <si>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</si>
  <si>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</si>
  <si>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</si>
  <si>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</si>
  <si>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</si>
  <si>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</si>
  <si>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</si>
  <si>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</si>
  <si>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</si>
  <si>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</si>
  <si>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</si>
  <si>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</si>
  <si>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</si>
  <si>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</si>
  <si>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</si>
  <si>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</si>
  <si>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</si>
  <si>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</si>
  <si>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</si>
  <si>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</si>
  <si>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</si>
  <si>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</si>
  <si>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</si>
  <si>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</si>
  <si>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</si>
  <si>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</si>
  <si>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</si>
  <si>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</si>
  <si>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</si>
  <si>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</si>
  <si>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</si>
  <si>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</si>
  <si>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</si>
  <si>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</si>
  <si>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</si>
  <si>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</si>
  <si>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</si>
  <si>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</si>
  <si>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</si>
  <si>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</si>
  <si>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</si>
  <si>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</si>
  <si>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</si>
  <si>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</si>
  <si>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</si>
  <si>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</si>
  <si>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</si>
  <si>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</si>
  <si>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</si>
  <si>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</si>
  <si>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</si>
  <si>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</si>
  <si>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</si>
  <si>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</si>
  <si>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</si>
  <si>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</si>
  <si>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</si>
  <si>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</si>
  <si>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</si>
  <si>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</si>
  <si>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</si>
  <si>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</si>
  <si>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</si>
  <si>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</si>
  <si>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</si>
  <si>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</si>
  <si>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</si>
  <si>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</si>
  <si>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</si>
  <si>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</si>
  <si>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</si>
  <si>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</si>
  <si>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</si>
  <si>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</si>
  <si>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</si>
  <si>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</si>
  <si>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</si>
  <si>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</si>
  <si>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</si>
  <si>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</si>
  <si>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</si>
  <si>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</si>
  <si>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</si>
  <si>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</si>
  <si>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</si>
  <si>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</si>
  <si>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</si>
  <si>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</si>
  <si>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</si>
  <si>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</si>
  <si>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</si>
  <si>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</si>
  <si>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</si>
  <si>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</si>
  <si>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</si>
  <si>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</si>
  <si>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</si>
  <si>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</si>
  <si>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</si>
  <si>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</si>
  <si>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</si>
  <si>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</si>
  <si>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</si>
  <si>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</si>
  <si>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</si>
  <si>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</si>
  <si>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</si>
  <si>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</si>
  <si>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</si>
  <si>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</si>
  <si>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</si>
  <si>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</si>
  <si>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</si>
  <si>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</si>
  <si>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</si>
  <si>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</si>
  <si>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</si>
  <si>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</si>
  <si>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</si>
  <si>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</si>
  <si>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</si>
  <si>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</si>
  <si>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</si>
  <si>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</si>
  <si>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</si>
  <si>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</si>
  <si>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</si>
  <si>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</si>
  <si>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</si>
  <si>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</si>
  <si>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</si>
  <si>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</si>
  <si>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</si>
  <si>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</si>
  <si>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</si>
  <si>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</si>
  <si>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</si>
  <si>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</si>
  <si>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</si>
  <si>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</si>
  <si>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</si>
  <si>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</si>
  <si>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</si>
  <si>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</si>
  <si>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</si>
  <si>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</si>
  <si>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</si>
  <si>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</si>
  <si>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</si>
  <si>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</si>
  <si>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</si>
  <si>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</si>
  <si>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</si>
  <si>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</si>
  <si>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</si>
  <si>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</si>
  <si>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</si>
  <si>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</si>
  <si>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</si>
  <si>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</si>
  <si>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</si>
  <si>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</si>
  <si>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</si>
  <si>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</si>
  <si>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</si>
  <si>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</si>
  <si>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</si>
  <si>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</si>
  <si>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</si>
  <si>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</si>
  <si>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</si>
  <si>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</si>
  <si>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</si>
  <si>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</si>
  <si>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</si>
  <si>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</si>
  <si>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</si>
  <si>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</si>
  <si>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</si>
  <si>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</si>
  <si>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</si>
  <si>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</si>
  <si>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</si>
  <si>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</si>
  <si>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</si>
  <si>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</si>
  <si>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</si>
  <si>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</si>
  <si>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</si>
  <si>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</si>
  <si>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</si>
  <si>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</si>
  <si>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</si>
  <si>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</si>
  <si>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</si>
  <si>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</si>
  <si>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</si>
  <si>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</si>
  <si>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</si>
  <si>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</si>
  <si>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</si>
  <si>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</si>
  <si>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</si>
  <si>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</si>
  <si>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</si>
  <si>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</si>
  <si>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</si>
  <si>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</si>
  <si>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</si>
  <si>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</si>
  <si>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</si>
  <si>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</si>
  <si>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</si>
  <si>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</si>
  <si>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</si>
  <si>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</si>
  <si>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</si>
  <si>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</si>
  <si>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</si>
  <si>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</si>
  <si>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</si>
  <si>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</si>
  <si>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</si>
  <si>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</si>
  <si>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</si>
  <si>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</si>
  <si>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</si>
  <si>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</si>
  <si>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</si>
  <si>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</si>
  <si>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</si>
  <si>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</si>
  <si>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</si>
  <si>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</si>
  <si>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</si>
  <si>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</si>
  <si>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</si>
  <si>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</si>
  <si>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</si>
  <si>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</si>
  <si>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</si>
  <si>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</si>
  <si>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</si>
  <si>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</si>
  <si>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</si>
  <si>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</si>
  <si>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</si>
  <si>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</si>
  <si>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</si>
  <si>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</si>
  <si>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</si>
  <si>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</si>
  <si>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</si>
  <si>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</si>
  <si>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</si>
  <si>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</si>
  <si>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</si>
  <si>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</si>
  <si>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</si>
  <si>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</si>
  <si>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</si>
  <si>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</si>
  <si>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</si>
  <si>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</si>
  <si>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</si>
  <si>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</si>
  <si>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</si>
  <si>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</si>
  <si>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</si>
  <si>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</si>
  <si>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</si>
  <si>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</si>
  <si>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</si>
  <si>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</si>
  <si>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</si>
  <si>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</si>
  <si>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</si>
  <si>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</si>
  <si>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</si>
  <si>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</si>
  <si>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</si>
  <si>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</si>
  <si>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</si>
  <si>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</si>
  <si>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</si>
  <si>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</si>
  <si>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</si>
  <si>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</si>
  <si>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</si>
  <si>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</si>
  <si>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</si>
  <si>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</si>
  <si>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</si>
  <si>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</si>
  <si>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</si>
  <si>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</si>
  <si>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</si>
  <si>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</si>
  <si>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</si>
  <si>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</si>
  <si>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</si>
  <si>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</si>
  <si>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</si>
  <si>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</si>
  <si>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</si>
  <si>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</si>
  <si>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</si>
  <si>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</si>
  <si>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</si>
  <si>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</si>
  <si>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</si>
  <si>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</si>
  <si>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</si>
  <si>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</si>
  <si>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</si>
  <si>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</si>
  <si>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</si>
  <si>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</si>
  <si>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</si>
  <si>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</si>
  <si>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</si>
  <si>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</si>
  <si>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</si>
  <si>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</si>
  <si>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</si>
  <si>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</si>
  <si>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</si>
  <si>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</si>
  <si>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</si>
  <si>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</si>
  <si>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</si>
  <si>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</si>
  <si>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</si>
  <si>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</si>
  <si>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</si>
  <si>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</si>
  <si>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</si>
  <si>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</si>
  <si>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</si>
  <si>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</si>
  <si>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</si>
  <si>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</si>
  <si>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</si>
  <si>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</si>
  <si>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</si>
  <si>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</si>
  <si>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</si>
  <si>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</si>
  <si>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</si>
  <si>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</si>
  <si>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</si>
  <si>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</si>
  <si>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</si>
  <si>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</si>
  <si>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</si>
  <si>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</si>
  <si>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</si>
  <si>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</si>
  <si>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</si>
  <si>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</si>
  <si>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</si>
  <si>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</si>
  <si>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</si>
  <si>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</si>
  <si>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</si>
  <si>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</si>
  <si>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</si>
  <si>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</si>
  <si>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</si>
  <si>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</si>
  <si>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</si>
  <si>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</si>
  <si>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</si>
  <si>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</si>
  <si>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</si>
  <si>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</si>
  <si>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</si>
  <si>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</si>
  <si>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</si>
  <si>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</si>
  <si>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</si>
  <si>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</si>
  <si>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</si>
  <si>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</si>
  <si>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</si>
  <si>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</si>
  <si>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</si>
  <si>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</si>
  <si>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</si>
  <si>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</si>
  <si>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</si>
  <si>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</si>
  <si>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</si>
  <si>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</si>
  <si>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</si>
  <si>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</si>
  <si>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</si>
  <si>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</si>
  <si>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</si>
  <si>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</si>
  <si>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</si>
  <si>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</si>
  <si>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</si>
  <si>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</si>
  <si>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</si>
  <si>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</si>
  <si>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</si>
  <si>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</si>
  <si>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</si>
  <si>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</si>
  <si>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</si>
  <si>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</si>
  <si>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</si>
  <si>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</si>
  <si>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</si>
  <si>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</si>
  <si>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</si>
  <si>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</si>
  <si>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</si>
  <si>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</si>
  <si>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</si>
  <si>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</si>
  <si>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</si>
  <si>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</si>
  <si>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</si>
  <si>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</si>
  <si>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</si>
  <si>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</si>
  <si>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</si>
  <si>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</si>
  <si>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</si>
  <si>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</si>
  <si>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</si>
  <si>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</si>
  <si>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</si>
  <si>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</si>
  <si>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</si>
  <si>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</si>
  <si>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</si>
  <si>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</si>
  <si>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</si>
  <si>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</si>
  <si>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</si>
  <si>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</si>
  <si>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</si>
  <si>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</si>
  <si>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</si>
  <si>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</si>
  <si>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</si>
  <si>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</si>
  <si>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</si>
  <si>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</si>
  <si>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</si>
  <si>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</si>
  <si>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</si>
  <si>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</si>
  <si>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</si>
  <si>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</si>
  <si>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</si>
  <si>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</si>
  <si>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</si>
  <si>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</si>
  <si>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</si>
  <si>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</si>
  <si>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</si>
  <si>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</si>
  <si>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</si>
  <si>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</si>
  <si>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</si>
  <si>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</si>
  <si>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</si>
  <si>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</si>
  <si>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</si>
  <si>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</si>
  <si>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</si>
  <si>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</si>
  <si>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</si>
  <si>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</si>
  <si>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</si>
  <si>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</si>
  <si>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</si>
  <si>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</si>
  <si>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</si>
  <si>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</si>
  <si>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</si>
  <si>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</si>
  <si>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</si>
  <si>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</si>
  <si>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</si>
  <si>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</si>
  <si>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</si>
  <si>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</si>
  <si>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</si>
  <si>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</si>
  <si>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</si>
  <si>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</si>
  <si>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</si>
  <si>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</si>
  <si>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</si>
  <si>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</si>
  <si>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</si>
  <si>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</si>
  <si>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</si>
  <si>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</si>
  <si>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</si>
  <si>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</si>
  <si>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</si>
  <si>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</si>
  <si>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</si>
  <si>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</si>
  <si>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</si>
  <si>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</si>
  <si>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</si>
  <si>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</si>
  <si>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</si>
  <si>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</si>
  <si>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</si>
  <si>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</si>
  <si>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</si>
  <si>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</si>
  <si>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</si>
  <si>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</si>
  <si>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</si>
  <si>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</si>
  <si>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</si>
  <si>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</si>
  <si>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</si>
  <si>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</si>
  <si>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</si>
  <si>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</si>
  <si>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</si>
  <si>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</si>
  <si>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</si>
  <si>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</si>
  <si>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</si>
  <si>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</si>
  <si>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</si>
  <si>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</si>
  <si>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</si>
  <si>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</si>
  <si>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</si>
  <si>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</si>
  <si>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</si>
  <si>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</si>
  <si>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</si>
  <si>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</si>
  <si>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</si>
  <si>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</si>
  <si>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</si>
  <si>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</si>
  <si>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</si>
  <si>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</si>
  <si>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</si>
  <si>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</si>
  <si>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</si>
  <si>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</si>
  <si>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</si>
  <si>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</si>
  <si>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</si>
  <si>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</si>
  <si>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</si>
  <si>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</si>
  <si>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</si>
  <si>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</si>
  <si>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</si>
  <si>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</si>
  <si>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</si>
  <si>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</si>
  <si>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</si>
  <si>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</si>
  <si>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</si>
  <si>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</si>
  <si>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</si>
  <si>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</si>
  <si>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</si>
  <si>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</si>
  <si>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</si>
  <si>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</si>
  <si>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</si>
  <si>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</si>
  <si>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</si>
  <si>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</si>
  <si>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</si>
  <si>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</si>
  <si>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</si>
  <si>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</si>
  <si>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</si>
  <si>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</si>
  <si>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</si>
  <si>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</si>
  <si>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</si>
  <si>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</si>
  <si>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</si>
  <si>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</si>
  <si>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</si>
  <si>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</si>
  <si>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</si>
  <si>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</si>
  <si>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</si>
  <si>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</si>
  <si>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</si>
  <si>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</si>
  <si>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</si>
  <si>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</si>
  <si>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</si>
  <si>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</si>
  <si>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</si>
  <si>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</si>
  <si>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</si>
  <si>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</si>
  <si>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</si>
  <si>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</si>
  <si>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</si>
  <si>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</si>
  <si>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</si>
  <si>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</si>
  <si>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</si>
  <si>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</si>
  <si>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</si>
  <si>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</si>
  <si>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</si>
  <si>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</si>
  <si>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</si>
  <si>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</si>
  <si>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</si>
  <si>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</si>
  <si>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</si>
  <si>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</si>
  <si>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</si>
  <si>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</si>
  <si>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</si>
  <si>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</si>
  <si>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</si>
  <si>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</si>
  <si>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</si>
  <si>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</si>
  <si>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</si>
  <si>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</si>
  <si>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</si>
  <si>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</si>
  <si>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</si>
  <si>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</si>
  <si>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</si>
  <si>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</si>
  <si>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</si>
  <si>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</si>
  <si>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</si>
  <si>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</si>
  <si>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</si>
  <si>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</si>
  <si>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</si>
  <si>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</si>
  <si>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</si>
  <si>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</si>
  <si>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</si>
  <si>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</si>
  <si>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</si>
  <si>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</si>
  <si>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</si>
  <si>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</si>
  <si>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</si>
  <si>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</si>
  <si>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</si>
  <si>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</si>
  <si>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</si>
  <si>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</si>
  <si>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</si>
  <si>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</si>
  <si>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</si>
  <si>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</si>
  <si>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</si>
  <si>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</si>
  <si>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</si>
  <si>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</si>
  <si>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</si>
  <si>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</si>
  <si>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</si>
  <si>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</si>
  <si>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</si>
  <si>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</si>
  <si>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</si>
  <si>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</si>
  <si>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</si>
  <si>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</si>
  <si>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</si>
  <si>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</si>
  <si>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</si>
  <si>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</si>
  <si>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</si>
  <si>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</si>
  <si>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</si>
  <si>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</si>
  <si>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</si>
  <si>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</si>
  <si>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</si>
  <si>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</si>
  <si>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</si>
  <si>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</si>
  <si>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</si>
  <si>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</si>
  <si>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</si>
  <si>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</si>
  <si>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</si>
  <si>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</si>
  <si>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</si>
  <si>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</si>
  <si>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</si>
  <si>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</si>
  <si>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</si>
  <si>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</si>
  <si>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</si>
  <si>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</si>
  <si>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</si>
  <si>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</si>
  <si>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</si>
  <si>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</si>
  <si>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</si>
  <si>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</si>
  <si>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</si>
  <si>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</si>
  <si>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</si>
  <si>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</si>
  <si>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</si>
  <si>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</si>
  <si>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</si>
  <si>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</si>
  <si>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</si>
  <si>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</si>
  <si>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</si>
  <si>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</si>
  <si>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</si>
  <si>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</si>
  <si>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</si>
  <si>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</si>
  <si>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</si>
  <si>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</si>
  <si>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</si>
  <si>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</si>
  <si>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</si>
  <si>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</si>
  <si>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</si>
  <si>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</si>
  <si>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</si>
  <si>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</si>
  <si>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</si>
  <si>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</si>
  <si>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</si>
  <si>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</si>
  <si>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</si>
  <si>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</si>
  <si>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</si>
  <si>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</si>
  <si>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</si>
  <si>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</si>
  <si>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</si>
  <si>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</si>
  <si>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</si>
  <si>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</si>
  <si>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</si>
  <si>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</si>
  <si>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</si>
  <si>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</si>
  <si>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</si>
  <si>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</si>
  <si>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</si>
  <si>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</si>
  <si>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</si>
  <si>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</si>
  <si>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</si>
  <si>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</si>
  <si>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</si>
  <si>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</si>
  <si>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</si>
  <si>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</si>
  <si>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</si>
  <si>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</si>
  <si>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</si>
  <si>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</si>
  <si>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</si>
  <si>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</si>
  <si>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</si>
  <si>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</si>
  <si>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</si>
  <si>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</si>
  <si>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</si>
  <si>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</si>
  <si>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</si>
  <si>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</si>
  <si>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</si>
  <si>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</si>
  <si>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</si>
  <si>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</si>
  <si>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</si>
  <si>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</si>
  <si>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</si>
  <si>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</si>
  <si>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</si>
  <si>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</si>
  <si>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</si>
  <si>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</si>
  <si>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</si>
  <si>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</si>
  <si>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</si>
  <si>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</si>
  <si>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</si>
  <si>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</si>
  <si>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</si>
  <si>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</si>
  <si>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</si>
  <si>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</si>
  <si>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</si>
  <si>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</si>
  <si>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</si>
  <si>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</si>
  <si>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</si>
  <si>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</si>
  <si>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</si>
  <si>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</si>
  <si>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</si>
  <si>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</si>
  <si>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</si>
  <si>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</si>
  <si>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</si>
  <si>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</si>
  <si>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</si>
  <si>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</si>
  <si>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</si>
  <si>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</si>
  <si>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</si>
  <si>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</si>
  <si>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</si>
  <si>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</si>
  <si>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</si>
  <si>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</si>
  <si>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</si>
  <si>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</si>
  <si>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</si>
  <si>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</si>
  <si>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</si>
  <si>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</si>
  <si>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</si>
  <si>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</si>
  <si>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</si>
  <si>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</si>
  <si>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</si>
  <si>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</si>
  <si>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</si>
  <si>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</si>
  <si>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</si>
  <si>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</si>
  <si>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</si>
  <si>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</si>
  <si>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</si>
  <si>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</si>
  <si>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</si>
  <si>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</si>
  <si>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</si>
  <si>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</si>
  <si>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</si>
  <si>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</si>
  <si>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</si>
  <si>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</si>
  <si>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</si>
  <si>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</si>
  <si>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</si>
  <si>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</si>
  <si>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</si>
  <si>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</si>
  <si>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</si>
  <si>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</si>
  <si>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</si>
  <si>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</si>
  <si>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</si>
  <si>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</si>
  <si>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</si>
  <si>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</si>
  <si>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</si>
  <si>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</si>
  <si>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</si>
  <si>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</si>
  <si>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</si>
  <si>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</si>
  <si>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</si>
  <si>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</si>
  <si>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</si>
  <si>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</si>
  <si>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</si>
  <si>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</si>
  <si>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</si>
  <si>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</si>
  <si>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</si>
  <si>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</si>
  <si>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</si>
  <si>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</si>
  <si>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</si>
  <si>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</si>
  <si>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</si>
  <si>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</si>
  <si>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</si>
  <si>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</si>
  <si>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</si>
  <si>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</si>
  <si>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</si>
  <si>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</si>
  <si>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</si>
  <si>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</si>
  <si>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</si>
  <si>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</si>
  <si>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</si>
  <si>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</si>
  <si>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</si>
  <si>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</si>
  <si>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</si>
  <si>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</si>
  <si>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</si>
  <si>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</si>
  <si>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</si>
  <si>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</si>
  <si>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</si>
  <si>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</si>
  <si>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</si>
  <si>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</si>
  <si>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</si>
  <si>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</si>
  <si>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</si>
  <si>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</si>
  <si>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</si>
  <si>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</si>
  <si>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</si>
  <si>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</si>
  <si>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</si>
  <si>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</si>
  <si>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</si>
  <si>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</si>
  <si>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</si>
  <si>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</si>
  <si>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</si>
  <si>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</si>
  <si>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</si>
  <si>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</si>
  <si>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</si>
  <si>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</si>
  <si>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</si>
  <si>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</si>
  <si>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</si>
  <si>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</si>
  <si>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</si>
  <si>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</si>
  <si>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</si>
  <si>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</si>
  <si>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</si>
  <si>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</si>
  <si>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</si>
  <si>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</si>
  <si>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</si>
  <si>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</si>
  <si>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</si>
  <si>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</si>
  <si>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</si>
  <si>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</si>
  <si>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</si>
  <si>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</si>
  <si>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</si>
  <si>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</si>
  <si>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</si>
  <si>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</si>
  <si>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</si>
  <si>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</si>
  <si>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</si>
  <si>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</si>
  <si>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</si>
  <si>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</si>
  <si>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</si>
  <si>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</si>
  <si>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</si>
  <si>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</si>
  <si>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</si>
  <si>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</si>
  <si>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</si>
  <si>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</si>
  <si>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</si>
  <si>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</si>
  <si>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</si>
  <si>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</si>
  <si>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</si>
  <si>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</si>
  <si>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</si>
  <si>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</si>
  <si>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</si>
  <si>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</si>
  <si>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</si>
  <si>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</si>
  <si>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</si>
  <si>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</si>
  <si>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</si>
  <si>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</si>
  <si>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</si>
  <si>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</si>
  <si>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</si>
  <si>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</si>
  <si>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</si>
  <si>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</si>
  <si>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</si>
  <si>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</si>
  <si>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</si>
  <si>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</si>
  <si>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</si>
  <si>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</si>
  <si>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</si>
  <si>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</si>
  <si>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</si>
  <si>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</si>
  <si>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</si>
  <si>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</si>
  <si>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</si>
  <si>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</si>
  <si>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</si>
  <si>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</si>
  <si>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</si>
  <si>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</si>
  <si>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</si>
  <si>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</si>
  <si>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</si>
  <si>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</si>
  <si>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</si>
  <si>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</si>
  <si>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</si>
  <si>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</si>
  <si>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</si>
  <si>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</si>
  <si>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</si>
  <si>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</si>
  <si>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</si>
  <si>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</si>
  <si>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</si>
  <si>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</si>
  <si>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</si>
  <si>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</si>
  <si>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</si>
  <si>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</si>
  <si>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</si>
  <si>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</si>
  <si>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</si>
  <si>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</si>
  <si>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</si>
  <si>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</si>
  <si>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</si>
  <si>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</si>
  <si>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</si>
  <si>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</si>
  <si>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</si>
  <si>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</si>
  <si>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</si>
  <si>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</si>
  <si>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</si>
  <si>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</si>
  <si>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</si>
  <si>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</si>
  <si>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</si>
  <si>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</si>
  <si>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</si>
  <si>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</si>
  <si>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</si>
  <si>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</si>
  <si>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</si>
  <si>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</si>
  <si>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</si>
  <si>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</si>
  <si>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</si>
  <si>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</si>
  <si>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</si>
  <si>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</si>
  <si>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</si>
  <si>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</si>
  <si>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</si>
  <si>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</si>
  <si>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</si>
  <si>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</si>
  <si>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</si>
  <si>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</si>
  <si>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</si>
  <si>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</si>
  <si>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</si>
  <si>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</si>
  <si>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</si>
  <si>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</si>
  <si>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</si>
  <si>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</si>
  <si>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</si>
  <si>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</si>
  <si>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</si>
  <si>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</si>
  <si>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</si>
  <si>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</si>
  <si>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</si>
  <si>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</si>
  <si>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</si>
  <si>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</si>
  <si>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</si>
  <si>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</si>
  <si>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</si>
  <si>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</si>
  <si>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</si>
  <si>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</si>
  <si>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</si>
  <si>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</si>
  <si>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</si>
  <si>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</si>
  <si>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</si>
  <si>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</si>
  <si>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</si>
  <si>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</si>
  <si>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</si>
  <si>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</si>
  <si>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</si>
  <si>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</si>
  <si>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</si>
  <si>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</si>
  <si>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</si>
  <si>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</si>
  <si>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</si>
  <si>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</si>
  <si>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</si>
  <si>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</si>
  <si>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</si>
  <si>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</si>
  <si>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</si>
  <si>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</si>
  <si>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</si>
  <si>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</si>
  <si>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</si>
  <si>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</si>
  <si>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</si>
  <si>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</si>
  <si>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</si>
  <si>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</si>
  <si>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</si>
  <si>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</si>
  <si>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</si>
  <si>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</si>
  <si>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</si>
  <si>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</si>
  <si>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</si>
  <si>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</si>
  <si>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</si>
  <si>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</si>
  <si>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</si>
  <si>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</si>
  <si>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</si>
  <si>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</si>
  <si>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</si>
  <si>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</si>
  <si>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</si>
  <si>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</si>
  <si>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</si>
  <si>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</si>
  <si>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</si>
  <si>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</si>
  <si>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</si>
  <si>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</si>
  <si>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</si>
  <si>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</si>
  <si>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</si>
  <si>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</si>
  <si>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</si>
  <si>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</si>
  <si>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</si>
  <si>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</si>
  <si>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</si>
  <si>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</si>
  <si>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</si>
  <si>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</si>
  <si>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</si>
  <si>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</si>
  <si>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</si>
  <si>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</si>
  <si>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</si>
  <si>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</si>
  <si>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</si>
  <si>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</si>
  <si>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</si>
  <si>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</si>
  <si>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</si>
  <si>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</si>
  <si>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</si>
  <si>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</si>
  <si>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</si>
  <si>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</si>
  <si>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</si>
  <si>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</si>
  <si>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</si>
  <si>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</si>
  <si>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</si>
  <si>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</si>
  <si>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</si>
  <si>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</si>
  <si>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</si>
  <si>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</si>
  <si>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</si>
  <si>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</si>
  <si>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</si>
  <si>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</si>
  <si>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</si>
  <si>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</si>
  <si>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</si>
  <si>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</si>
  <si>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</si>
  <si>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</si>
  <si>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</si>
  <si>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</si>
  <si>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</si>
  <si>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</si>
  <si>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</si>
  <si>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</si>
  <si>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</si>
  <si>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</si>
  <si>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</si>
  <si>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</si>
  <si>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</si>
  <si>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</si>
  <si>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</si>
  <si>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</si>
  <si>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</si>
  <si>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</si>
  <si>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</si>
  <si>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</si>
  <si>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</si>
  <si>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</si>
  <si>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</si>
  <si>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</si>
  <si>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</si>
  <si>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</si>
  <si>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</si>
  <si>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</si>
  <si>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</si>
  <si>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</si>
  <si>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</si>
  <si>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</si>
  <si>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</si>
  <si>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</si>
  <si>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</si>
  <si>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</si>
  <si>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</si>
  <si>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</si>
  <si>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</si>
  <si>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</si>
  <si>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</si>
  <si>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</si>
  <si>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</si>
  <si>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</si>
  <si>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</si>
  <si>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</si>
  <si>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</si>
  <si>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</si>
  <si>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</si>
  <si>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</si>
  <si>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</si>
  <si>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</si>
  <si>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</si>
  <si>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</si>
  <si>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</si>
  <si>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</si>
  <si>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</si>
  <si>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</si>
  <si>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</si>
  <si>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</si>
  <si>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</si>
  <si>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</si>
  <si>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</si>
  <si>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</si>
  <si>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</si>
  <si>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</si>
  <si>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</si>
  <si>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</si>
  <si>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</si>
  <si>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</si>
  <si>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</si>
  <si>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</si>
  <si>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</si>
  <si>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</si>
  <si>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</si>
  <si>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</si>
  <si>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</si>
  <si>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</si>
  <si>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</si>
  <si>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</si>
  <si>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</si>
  <si>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</si>
  <si>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</si>
  <si>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</si>
  <si>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</si>
  <si>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</si>
  <si>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</si>
  <si>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</si>
  <si>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</si>
  <si>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</si>
  <si>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</si>
  <si>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</si>
  <si>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</si>
  <si>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</si>
  <si>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</si>
  <si>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</si>
  <si>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</si>
  <si>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</si>
  <si>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</si>
  <si>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</si>
  <si>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</si>
  <si>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</si>
  <si>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</si>
  <si>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</si>
  <si>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</si>
  <si>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</si>
  <si>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</si>
  <si>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</si>
  <si>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</si>
  <si>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</si>
  <si>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</si>
  <si>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</si>
  <si>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</si>
  <si>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</si>
  <si>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</si>
  <si>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</si>
  <si>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</si>
  <si>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</si>
  <si>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</si>
  <si>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</si>
  <si>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</si>
  <si>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</si>
  <si>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</si>
  <si>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</si>
  <si>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</si>
  <si>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</si>
  <si>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</si>
  <si>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</si>
  <si>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</si>
  <si>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</si>
  <si>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</si>
  <si>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</si>
  <si>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</si>
  <si>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</si>
  <si>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</si>
  <si>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</si>
  <si>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</si>
  <si>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</si>
  <si>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</si>
  <si>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</si>
  <si>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</si>
  <si>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</si>
  <si>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</si>
  <si>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</si>
  <si>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</si>
  <si>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</si>
  <si>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</si>
  <si>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</si>
  <si>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</si>
  <si>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</si>
  <si>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</si>
  <si>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</si>
  <si>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</si>
  <si>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</si>
  <si>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</si>
  <si>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</si>
  <si>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</si>
  <si>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</si>
  <si>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</si>
  <si>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</si>
  <si>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</si>
  <si>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</si>
  <si>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</si>
  <si>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</si>
  <si>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</si>
  <si>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</si>
  <si>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</si>
  <si>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</si>
  <si>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</si>
  <si>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</si>
  <si>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</si>
  <si>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</si>
  <si>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</si>
  <si>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</si>
  <si>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</si>
  <si>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</si>
  <si>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</si>
  <si>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</si>
  <si>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</si>
  <si>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</si>
  <si>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</si>
  <si>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</si>
  <si>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</si>
  <si>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</si>
  <si>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</si>
  <si>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</si>
  <si>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</si>
  <si>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</si>
  <si>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</si>
  <si>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</si>
  <si>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</si>
  <si>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</si>
  <si>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</si>
  <si>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</si>
  <si>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</si>
  <si>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</si>
  <si>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</si>
  <si>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</si>
  <si>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</si>
  <si>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</si>
  <si>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</si>
  <si>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</si>
  <si>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</si>
  <si>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</si>
  <si>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</si>
  <si>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</si>
  <si>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</si>
  <si>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</si>
  <si>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</si>
  <si>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</si>
  <si>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</si>
  <si>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</si>
  <si>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</si>
  <si>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</si>
  <si>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</si>
  <si>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</si>
  <si>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</si>
  <si>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</si>
  <si>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</si>
  <si>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</si>
  <si>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</si>
  <si>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</si>
  <si>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</si>
  <si>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</si>
  <si>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</si>
  <si>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</si>
  <si>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</si>
  <si>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</si>
  <si>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</si>
  <si>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</si>
  <si>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</si>
  <si>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</si>
  <si>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</si>
  <si>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</si>
  <si>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</si>
  <si>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</si>
  <si>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</si>
  <si>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</si>
  <si>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</si>
  <si>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</si>
  <si>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</si>
  <si>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</si>
  <si>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</si>
  <si>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</si>
  <si>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</si>
  <si>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</si>
  <si>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</si>
  <si>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</si>
  <si>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</si>
  <si>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</si>
  <si>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</si>
  <si>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</si>
  <si>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</si>
  <si>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</si>
  <si>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</si>
  <si>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</si>
  <si>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</si>
  <si>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</si>
  <si>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</si>
  <si>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</si>
  <si>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</si>
  <si>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</si>
  <si>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</si>
  <si>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</si>
  <si>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</si>
  <si>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</si>
  <si>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</si>
  <si>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</si>
  <si>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</si>
  <si>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</si>
  <si>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</si>
  <si>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</si>
  <si>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</si>
  <si>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</si>
  <si>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</si>
  <si>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</si>
  <si>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</si>
  <si>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</si>
  <si>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</si>
  <si>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</si>
  <si>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</si>
  <si>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</si>
  <si>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</si>
  <si>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</si>
  <si>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</si>
  <si>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</si>
  <si>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</si>
  <si>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</si>
  <si>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</si>
  <si>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</si>
  <si>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</si>
  <si>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</si>
  <si>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</si>
  <si>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</si>
  <si>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</si>
  <si>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</si>
  <si>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</si>
  <si>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</si>
  <si>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</si>
  <si>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</si>
  <si>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</si>
  <si>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</si>
  <si>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</si>
  <si>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</si>
  <si>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</si>
  <si>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</si>
  <si>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</si>
  <si>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</si>
  <si>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</si>
  <si>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</si>
  <si>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</si>
  <si>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</si>
  <si>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</si>
  <si>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</si>
  <si>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</si>
  <si>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</si>
  <si>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</si>
  <si>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</si>
  <si>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</si>
  <si>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</si>
  <si>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</si>
  <si>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</si>
  <si>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</si>
  <si>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</si>
  <si>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</si>
  <si>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</si>
  <si>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</si>
  <si>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</si>
  <si>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</si>
  <si>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</si>
  <si>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</si>
  <si>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</si>
  <si>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</si>
  <si>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</si>
  <si>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</si>
  <si>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</si>
  <si>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</si>
  <si>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</si>
  <si>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</si>
  <si>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</si>
  <si>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</si>
  <si>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</si>
  <si>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</si>
  <si>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</si>
  <si>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</si>
  <si>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</si>
  <si>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</si>
  <si>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</si>
  <si>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</si>
  <si>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</si>
  <si>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</si>
  <si>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</si>
  <si>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</si>
  <si>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</si>
  <si>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</si>
  <si>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</si>
  <si>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</si>
  <si>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</si>
  <si>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</si>
  <si>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</si>
  <si>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</si>
  <si>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</si>
  <si>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</si>
  <si>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</si>
  <si>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</si>
  <si>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</si>
  <si>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</si>
  <si>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</si>
  <si>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</si>
  <si>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</si>
  <si>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</si>
  <si>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</si>
  <si>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</si>
  <si>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</si>
  <si>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</si>
  <si>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</si>
  <si>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</si>
  <si>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</si>
  <si>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</si>
  <si>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</si>
  <si>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</si>
  <si>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</si>
  <si>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</si>
  <si>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</si>
  <si>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</si>
  <si>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</si>
  <si>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</si>
  <si>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</si>
  <si>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</si>
  <si>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</si>
  <si>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</si>
  <si>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</si>
  <si>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</si>
  <si>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</si>
  <si>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</si>
  <si>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</si>
  <si>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</si>
  <si>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</si>
  <si>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</si>
  <si>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</si>
  <si>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</si>
  <si>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</si>
  <si>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</si>
  <si>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</si>
  <si>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</si>
  <si>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</si>
  <si>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</si>
  <si>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</si>
  <si>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</si>
  <si>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</si>
  <si>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</si>
  <si>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</si>
  <si>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</si>
  <si>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</si>
  <si>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</si>
  <si>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</si>
  <si>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</si>
  <si>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</si>
  <si>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</si>
  <si>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</si>
  <si>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</si>
  <si>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</si>
  <si>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</si>
  <si>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</si>
  <si>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</si>
  <si>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</si>
  <si>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</si>
  <si>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</si>
  <si>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</si>
  <si>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</si>
  <si>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</si>
  <si>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</si>
  <si>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</si>
  <si>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</si>
  <si>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</si>
  <si>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</si>
  <si>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</si>
  <si>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</si>
  <si>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</si>
  <si>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</si>
  <si>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</si>
  <si>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</si>
  <si>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</si>
  <si>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</si>
  <si>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</si>
  <si>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</si>
  <si>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</si>
  <si>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</si>
  <si>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</si>
  <si>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</si>
  <si>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</si>
  <si>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</si>
  <si>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</si>
  <si>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</si>
  <si>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</si>
  <si>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</si>
  <si>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</si>
  <si>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</si>
  <si>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</si>
  <si>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</si>
  <si>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</si>
  <si>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</si>
  <si>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</si>
  <si>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</si>
  <si>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</si>
  <si>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</si>
  <si>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</si>
  <si>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</si>
  <si>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</si>
  <si>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</si>
  <si>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</si>
  <si>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</si>
  <si>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</si>
  <si>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</si>
  <si>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</si>
  <si>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</si>
  <si>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</si>
  <si>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</si>
  <si>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</si>
  <si>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</si>
  <si>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</si>
  <si>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</si>
  <si>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</si>
  <si>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</si>
  <si>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</si>
  <si>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</si>
  <si>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</si>
  <si>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</si>
  <si>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</si>
  <si>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</si>
  <si>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</si>
  <si>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</si>
  <si>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</si>
  <si>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</si>
  <si>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</si>
  <si>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</si>
  <si>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</si>
  <si>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</si>
  <si>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</si>
  <si>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</si>
  <si>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</si>
  <si>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</si>
  <si>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</si>
  <si>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</si>
  <si>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</si>
  <si>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</si>
  <si>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</si>
  <si>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</si>
  <si>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</si>
  <si>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</si>
  <si>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</si>
  <si>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</si>
  <si>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</si>
  <si>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</si>
  <si>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</si>
  <si>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</si>
  <si>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</si>
  <si>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</si>
  <si>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</si>
  <si>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</si>
  <si>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</si>
  <si>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</si>
  <si>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</si>
  <si>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</si>
  <si>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</si>
  <si>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</si>
  <si>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</si>
  <si>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</si>
  <si>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</si>
  <si>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</si>
  <si>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</si>
  <si>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</si>
  <si>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</si>
  <si>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</si>
  <si>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</si>
  <si>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</si>
  <si>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</si>
  <si>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</si>
  <si>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</si>
  <si>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</si>
  <si>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</si>
  <si>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</si>
  <si>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</si>
  <si>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</si>
  <si>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</si>
  <si>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</si>
  <si>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</si>
  <si>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</si>
  <si>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</si>
  <si>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</si>
  <si>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</si>
  <si>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</si>
  <si>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</si>
  <si>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</si>
  <si>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</si>
  <si>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</si>
  <si>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</si>
  <si>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</si>
  <si>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</si>
  <si>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</si>
  <si>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</si>
  <si>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</si>
  <si>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</si>
  <si>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</si>
  <si>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</si>
  <si>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</si>
  <si>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</si>
  <si>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</si>
  <si>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</si>
  <si>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</si>
  <si>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</si>
  <si>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</si>
  <si>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</si>
  <si>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</si>
  <si>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</si>
  <si>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</si>
  <si>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</si>
  <si>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</si>
  <si>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</si>
  <si>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</si>
  <si>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</si>
  <si>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</si>
  <si>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</si>
  <si>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</si>
  <si>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</si>
  <si>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</si>
  <si>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</si>
  <si>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</si>
  <si>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</si>
  <si>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</si>
  <si>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</si>
  <si>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</si>
  <si>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</si>
  <si>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</si>
  <si>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</si>
  <si>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</si>
  <si>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</si>
  <si>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</si>
  <si>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</si>
  <si>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</si>
  <si>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</si>
  <si>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</si>
  <si>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</si>
  <si>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</si>
  <si>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</si>
  <si>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</si>
  <si>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</si>
  <si>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</si>
  <si>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</si>
  <si>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</si>
  <si>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</si>
  <si>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</si>
  <si>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</si>
  <si>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</si>
  <si>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</si>
  <si>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</si>
  <si>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</si>
  <si>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</si>
  <si>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</si>
  <si>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</si>
  <si>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</si>
  <si>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</si>
  <si>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</si>
  <si>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</si>
  <si>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</si>
  <si>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</si>
  <si>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</si>
  <si>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</si>
  <si>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</si>
  <si>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</si>
  <si>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</si>
  <si>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</si>
  <si>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</si>
  <si>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</si>
  <si>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</si>
  <si>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</si>
  <si>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</si>
  <si>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</si>
  <si>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</si>
  <si>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</si>
  <si>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</si>
  <si>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</si>
  <si>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</si>
  <si>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</si>
  <si>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</si>
  <si>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</si>
  <si>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</si>
  <si>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</si>
  <si>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</si>
  <si>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</si>
  <si>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</si>
  <si>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</si>
  <si>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</si>
  <si>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</si>
  <si>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</si>
  <si>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</si>
  <si>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</si>
  <si>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</si>
  <si>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</si>
  <si>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</si>
  <si>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</si>
  <si>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</si>
  <si>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</si>
  <si>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</si>
  <si>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</si>
  <si>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</si>
  <si>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</si>
  <si>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</si>
  <si>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</si>
  <si>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</si>
  <si>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</si>
  <si>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</si>
  <si>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</si>
  <si>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</si>
  <si>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</si>
  <si>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</si>
  <si>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</si>
  <si>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</si>
  <si>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</si>
  <si>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</si>
  <si>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</si>
  <si>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</si>
  <si>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</si>
  <si>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</si>
  <si>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</si>
  <si>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</si>
  <si>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</si>
  <si>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</si>
  <si>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</si>
  <si>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</si>
  <si>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</si>
  <si>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</si>
  <si>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</si>
  <si>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</si>
  <si>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</si>
  <si>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</si>
  <si>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</si>
  <si>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</si>
  <si>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</si>
  <si>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</si>
  <si>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</si>
  <si>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</si>
  <si>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</si>
  <si>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</si>
  <si>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</si>
  <si>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</si>
  <si>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</si>
  <si>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</si>
  <si>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</si>
  <si>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</si>
  <si>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</si>
  <si>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</si>
  <si>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</si>
  <si>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</si>
  <si>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</si>
  <si>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</si>
  <si>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</si>
  <si>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</si>
  <si>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</si>
  <si>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</si>
  <si>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</si>
  <si>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</si>
  <si>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</si>
  <si>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</si>
  <si>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</si>
  <si>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</si>
  <si>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</si>
  <si>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</si>
  <si>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</si>
  <si>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</si>
  <si>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</si>
  <si>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</si>
  <si>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</si>
  <si>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</si>
  <si>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</si>
  <si>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</si>
  <si>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</si>
  <si>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</si>
  <si>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</si>
  <si>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</si>
  <si>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</si>
  <si>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</si>
  <si>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</si>
  <si>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</si>
  <si>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</si>
  <si>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</si>
  <si>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</si>
  <si>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</si>
  <si>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</si>
  <si>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</si>
  <si>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</si>
  <si>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</si>
  <si>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</si>
  <si>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</si>
  <si>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</si>
  <si>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</si>
  <si>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</si>
  <si>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</si>
  <si>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</si>
  <si>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</si>
  <si>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</si>
  <si>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</si>
  <si>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</si>
  <si>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</si>
  <si>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</si>
  <si>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</si>
  <si>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</si>
  <si>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</si>
  <si>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</si>
  <si>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</si>
  <si>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</si>
  <si>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</si>
  <si>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</si>
  <si>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</si>
  <si>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</si>
  <si>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</si>
  <si>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</si>
  <si>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</si>
  <si>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</si>
  <si>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</si>
  <si>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</si>
  <si>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</si>
  <si>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</si>
  <si>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</si>
  <si>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</si>
  <si>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</si>
  <si>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</si>
  <si>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</si>
  <si>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</si>
  <si>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</si>
  <si>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</si>
  <si>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</si>
  <si>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</si>
  <si>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</si>
  <si>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</si>
  <si>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</si>
  <si>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</si>
  <si>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</si>
  <si>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</si>
  <si>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</si>
  <si>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</si>
  <si>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</si>
  <si>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</si>
  <si>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</si>
  <si>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</si>
  <si>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</si>
  <si>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</si>
  <si>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</si>
  <si>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</si>
  <si>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</si>
  <si>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</si>
  <si>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</si>
  <si>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</si>
  <si>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</si>
  <si>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</si>
  <si>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</si>
  <si>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</si>
  <si>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</si>
  <si>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</si>
  <si>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</si>
  <si>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</si>
  <si>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</si>
  <si>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</si>
  <si>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</si>
  <si>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</si>
  <si>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</si>
  <si>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</si>
  <si>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</si>
  <si>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</si>
  <si>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</si>
  <si>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</si>
  <si>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</si>
  <si>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</si>
  <si>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</si>
  <si>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</si>
  <si>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</si>
  <si>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</si>
  <si>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</si>
  <si>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</si>
  <si>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</si>
  <si>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</si>
  <si>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</si>
  <si>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</si>
  <si>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</si>
  <si>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</si>
  <si>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</si>
  <si>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</si>
  <si>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</si>
  <si>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</si>
  <si>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</si>
  <si>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</si>
  <si>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</si>
  <si>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</si>
  <si>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</si>
  <si>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</si>
  <si>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</si>
  <si>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</si>
  <si>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</si>
  <si>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</si>
  <si>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</si>
  <si>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</si>
  <si>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</si>
  <si>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</si>
  <si>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</si>
  <si>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</si>
  <si>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</si>
  <si>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</si>
  <si>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</si>
  <si>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</si>
  <si>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</si>
  <si>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</si>
  <si>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</si>
  <si>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</si>
  <si>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</si>
  <si>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</si>
  <si>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</si>
  <si>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</si>
  <si>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</si>
  <si>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</si>
  <si>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</si>
  <si>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</si>
  <si>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</si>
  <si>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</si>
  <si>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</si>
  <si>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</si>
  <si>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</si>
  <si>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</si>
  <si>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</si>
  <si>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</si>
  <si>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</si>
  <si>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</si>
  <si>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</si>
  <si>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</si>
  <si>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</si>
  <si>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</si>
  <si>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</si>
  <si>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</si>
  <si>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</si>
  <si>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</si>
  <si>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</si>
  <si>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</si>
  <si>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</si>
  <si>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</si>
  <si>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</si>
  <si>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</si>
  <si>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</si>
  <si>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</si>
  <si>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</si>
  <si>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</si>
  <si>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</si>
  <si>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</si>
  <si>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</si>
  <si>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</si>
  <si>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</si>
  <si>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</si>
  <si>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</si>
  <si>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</si>
  <si>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</si>
  <si>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</si>
  <si>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</si>
  <si>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</si>
  <si>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</si>
  <si>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</si>
  <si>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</si>
  <si>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</si>
  <si>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</si>
  <si>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</si>
  <si>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</si>
  <si>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</si>
  <si>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</si>
  <si>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</si>
  <si>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</si>
  <si>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</si>
  <si>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</si>
  <si>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</si>
  <si>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</si>
  <si>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</si>
  <si>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</si>
  <si>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</si>
  <si>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</si>
  <si>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</si>
  <si>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</si>
  <si>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</si>
  <si>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</si>
  <si>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</si>
  <si>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</si>
  <si>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</si>
  <si>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</si>
  <si>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</si>
  <si>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</si>
  <si>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</si>
  <si>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</si>
  <si>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</si>
  <si>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</si>
  <si>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</si>
  <si>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</si>
  <si>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</si>
  <si>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</si>
  <si>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</si>
  <si>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</si>
  <si>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</si>
  <si>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</si>
  <si>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</si>
  <si>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</si>
  <si>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</si>
  <si>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</si>
  <si>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</si>
  <si>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</si>
  <si>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</si>
  <si>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</si>
  <si>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</si>
  <si>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</si>
  <si>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</si>
  <si>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</si>
  <si>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</si>
  <si>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</si>
  <si>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</si>
  <si>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</si>
  <si>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</si>
  <si>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</si>
  <si>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</si>
  <si>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</si>
  <si>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</si>
  <si>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</si>
  <si>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</si>
  <si>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</si>
  <si>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</si>
  <si>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</si>
  <si>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</si>
  <si>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</si>
  <si>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</si>
  <si>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</si>
  <si>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</si>
  <si>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</si>
  <si>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</si>
  <si>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</si>
  <si>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</si>
  <si>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</si>
  <si>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</si>
  <si>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</si>
  <si>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</si>
  <si>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</si>
  <si>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</si>
  <si>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</si>
  <si>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</si>
  <si>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</si>
  <si>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</si>
  <si>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</si>
  <si>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</si>
  <si>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</si>
  <si>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</si>
  <si>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</si>
  <si>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</si>
  <si>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</si>
  <si>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</si>
  <si>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</si>
  <si>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</si>
  <si>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</si>
  <si>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</si>
  <si>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</si>
  <si>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</si>
  <si>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</si>
  <si>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</si>
  <si>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</si>
  <si>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</si>
  <si>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</si>
  <si>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</si>
  <si>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</si>
  <si>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</si>
  <si>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</si>
  <si>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</si>
  <si>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</si>
  <si>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</si>
  <si>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</si>
  <si>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</si>
  <si>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</si>
  <si>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</si>
  <si>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</si>
  <si>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</si>
  <si>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</si>
  <si>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</si>
  <si>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</si>
  <si>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</si>
  <si>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</si>
  <si>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</si>
  <si>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</si>
  <si>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</si>
  <si>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</si>
  <si>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</si>
  <si>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</si>
  <si>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</si>
  <si>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</si>
  <si>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</si>
  <si>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</si>
  <si>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</si>
  <si>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</si>
  <si>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</si>
  <si>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</si>
  <si>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</si>
  <si>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</si>
  <si>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</si>
  <si>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</si>
  <si>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</si>
  <si>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</si>
  <si>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</si>
  <si>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</si>
  <si>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</si>
  <si>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</si>
  <si>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</si>
  <si>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</si>
  <si>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</si>
  <si>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</si>
  <si>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</si>
  <si>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</si>
  <si>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</si>
  <si>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</si>
  <si>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</si>
  <si>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</si>
  <si>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</si>
  <si>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</si>
  <si>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</si>
  <si>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</si>
  <si>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</si>
  <si>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</si>
  <si>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</si>
  <si>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</si>
  <si>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</si>
  <si>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</si>
  <si>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</si>
  <si>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</si>
  <si>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</si>
  <si>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</si>
  <si>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</si>
  <si>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</si>
  <si>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</si>
  <si>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</si>
  <si>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</si>
  <si>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</si>
  <si>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</si>
  <si>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</si>
  <si>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</si>
  <si>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</si>
  <si>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</si>
  <si>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</si>
  <si>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</si>
  <si>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</si>
  <si>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</si>
  <si>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</si>
  <si>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</si>
  <si>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</si>
  <si>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</si>
  <si>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</si>
  <si>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</si>
  <si>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</si>
  <si>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</si>
  <si>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</si>
  <si>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</si>
  <si>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</si>
  <si>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</si>
  <si>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</si>
  <si>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</si>
  <si>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</si>
  <si>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</si>
  <si>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</si>
  <si>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</si>
  <si>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</si>
  <si>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</si>
  <si>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</si>
  <si>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</si>
  <si>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</si>
  <si>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</si>
  <si>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</si>
  <si>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</si>
  <si>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</si>
  <si>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</si>
  <si>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</si>
  <si>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</si>
  <si>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</si>
  <si>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</si>
  <si>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</si>
  <si>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</si>
  <si>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</si>
  <si>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</si>
  <si>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</si>
  <si>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</si>
  <si>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</si>
  <si>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</si>
  <si>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</si>
  <si>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</si>
  <si>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</si>
  <si>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</si>
  <si>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</si>
  <si>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</si>
  <si>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</si>
  <si>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</si>
  <si>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</si>
  <si>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</si>
  <si>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</si>
  <si>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</si>
  <si>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</si>
  <si>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</si>
  <si>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</si>
  <si>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</si>
  <si>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</si>
  <si>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</si>
  <si>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</si>
  <si>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</si>
  <si>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</si>
  <si>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</si>
  <si>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</si>
  <si>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</si>
  <si>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</si>
  <si>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</si>
  <si>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</si>
  <si>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</si>
  <si>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</si>
  <si>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</si>
  <si>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</si>
  <si>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</si>
  <si>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</si>
  <si>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</si>
  <si>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</si>
  <si>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</si>
  <si>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</si>
  <si>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</si>
  <si>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</si>
  <si>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</si>
  <si>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</si>
  <si>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</si>
  <si>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</si>
  <si>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</si>
  <si>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</si>
  <si>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</si>
  <si>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</si>
  <si>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</si>
  <si>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</si>
  <si>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</si>
  <si>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</si>
  <si>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</si>
  <si>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</si>
  <si>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</si>
  <si>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</si>
  <si>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</si>
  <si>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</si>
  <si>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</si>
  <si>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</si>
  <si>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</si>
  <si>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</si>
  <si>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</si>
  <si>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</si>
  <si>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</si>
  <si>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</si>
  <si>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</si>
  <si>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</si>
  <si>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</si>
  <si>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</si>
  <si>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</si>
  <si>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</si>
  <si>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</si>
  <si>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</si>
  <si>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</si>
  <si>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</si>
  <si>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</si>
  <si>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</si>
  <si>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</si>
  <si>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</si>
  <si>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</si>
  <si>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</si>
  <si>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</si>
  <si>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</si>
  <si>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</si>
  <si>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</si>
  <si>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</si>
  <si>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</si>
  <si>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</si>
  <si>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</si>
  <si>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</si>
  <si>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</si>
  <si>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</si>
  <si>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</si>
  <si>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</si>
  <si>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</si>
  <si>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</si>
  <si>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</si>
  <si>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</si>
  <si>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</si>
  <si>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</si>
  <si>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</si>
  <si>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</si>
  <si>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</si>
  <si>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</si>
  <si>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</si>
  <si>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</si>
  <si>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</si>
  <si>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</si>
  <si>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</si>
  <si>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</si>
  <si>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</si>
  <si>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</si>
  <si>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</si>
  <si>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</si>
  <si>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</si>
  <si>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</si>
  <si>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</si>
  <si>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</si>
  <si>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</si>
  <si>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</si>
  <si>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</si>
  <si>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</si>
  <si>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</si>
  <si>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</si>
  <si>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</si>
  <si>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</si>
  <si>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</si>
  <si>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</si>
  <si>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</si>
  <si>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</si>
  <si>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</si>
  <si>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</si>
  <si>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</si>
  <si>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</si>
  <si>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</si>
  <si>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</si>
  <si>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</si>
  <si>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</si>
  <si>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</si>
  <si>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</si>
  <si>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</si>
  <si>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</si>
  <si>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</si>
  <si>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</si>
  <si>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</si>
  <si>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</si>
  <si>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</si>
  <si>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</si>
  <si>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</si>
  <si>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</si>
  <si>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</si>
  <si>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</si>
  <si>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</si>
  <si>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</si>
  <si>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</si>
  <si>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</si>
  <si>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</si>
  <si>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</si>
  <si>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</si>
  <si>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</si>
  <si>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</si>
  <si>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</si>
  <si>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</si>
  <si>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</si>
  <si>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</si>
  <si>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</si>
  <si>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</si>
  <si>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</si>
  <si>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</si>
  <si>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</si>
  <si>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</si>
  <si>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</si>
  <si>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</si>
  <si>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</si>
  <si>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</si>
  <si>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</si>
  <si>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</si>
  <si>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</si>
  <si>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</si>
  <si>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</si>
  <si>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</si>
  <si>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</si>
  <si>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</si>
  <si>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</si>
  <si>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</si>
  <si>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</si>
  <si>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</si>
  <si>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</si>
  <si>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</si>
  <si>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</si>
  <si>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</si>
  <si>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</si>
  <si>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</si>
  <si>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</si>
  <si>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</si>
  <si>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</si>
  <si>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</si>
  <si>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</si>
  <si>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</si>
  <si>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</si>
  <si>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</si>
  <si>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</si>
  <si>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</si>
  <si>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</si>
  <si>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</si>
  <si>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</si>
  <si>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</si>
  <si>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</si>
  <si>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</si>
  <si>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</si>
  <si>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</si>
  <si>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</si>
  <si>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</si>
  <si>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</si>
  <si>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</si>
  <si>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</si>
  <si>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</si>
  <si>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</si>
  <si>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</si>
  <si>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</si>
  <si>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</si>
  <si>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</si>
  <si>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</si>
  <si>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</si>
  <si>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</si>
  <si>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</si>
  <si>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</si>
  <si>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</si>
  <si>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</si>
  <si>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</si>
  <si>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</si>
  <si>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</si>
  <si>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</si>
  <si>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</si>
  <si>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</si>
  <si>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</si>
  <si>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</si>
  <si>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</si>
  <si>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</si>
  <si>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</si>
  <si>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</si>
  <si>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</si>
  <si>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</si>
  <si>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</si>
  <si>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</si>
  <si>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</si>
  <si>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</si>
  <si>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</si>
  <si>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</si>
  <si>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</si>
  <si>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</si>
  <si>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</si>
  <si>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</si>
  <si>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</si>
  <si>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</si>
  <si>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</si>
  <si>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</si>
  <si>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</si>
  <si>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</si>
  <si>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</si>
  <si>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</si>
  <si>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</si>
  <si>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</si>
  <si>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</si>
  <si>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</si>
  <si>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</si>
  <si>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</si>
  <si>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</si>
  <si>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</si>
  <si>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</si>
  <si>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</si>
  <si>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</si>
  <si>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</si>
  <si>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</si>
  <si>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</si>
  <si>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</si>
  <si>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</si>
  <si>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</si>
  <si>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</si>
  <si>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</si>
  <si>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</si>
  <si>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</si>
  <si>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</si>
  <si>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</si>
  <si>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</si>
  <si>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</si>
  <si>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</si>
  <si>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</si>
  <si>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</si>
  <si>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</si>
  <si>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</si>
  <si>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</si>
  <si>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</si>
  <si>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</si>
  <si>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</si>
  <si>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</si>
  <si>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</si>
  <si>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</si>
  <si>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</si>
  <si>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</si>
  <si>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</si>
  <si>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</si>
  <si>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</si>
  <si>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</si>
  <si>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</si>
  <si>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</si>
  <si>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</si>
  <si>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</si>
  <si>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</si>
  <si>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</si>
  <si>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</si>
  <si>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</si>
  <si>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</si>
  <si>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</si>
  <si>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</si>
  <si>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</si>
  <si>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</si>
  <si>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</si>
  <si>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</si>
  <si>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</si>
  <si>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</si>
  <si>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</si>
  <si>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</si>
  <si>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</si>
  <si>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</si>
  <si>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</si>
  <si>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</si>
  <si>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</si>
  <si>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</si>
  <si>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</si>
  <si>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</si>
  <si>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</si>
  <si>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</si>
  <si>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</si>
  <si>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</si>
  <si>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</si>
  <si>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</si>
  <si>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</si>
  <si>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</si>
  <si>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</si>
  <si>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</si>
  <si>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</si>
  <si>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</si>
  <si>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</si>
  <si>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</si>
  <si>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</si>
  <si>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</si>
  <si>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</si>
  <si>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</si>
  <si>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</si>
  <si>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</si>
  <si>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</si>
  <si>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</si>
  <si>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</si>
  <si>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</si>
  <si>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</si>
  <si>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</si>
  <si>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</si>
  <si>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</si>
  <si>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</si>
  <si>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</si>
  <si>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</si>
  <si>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</si>
  <si>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</si>
  <si>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</si>
  <si>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</si>
  <si>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</si>
  <si>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</si>
  <si>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</si>
  <si>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</si>
  <si>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</si>
  <si>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</si>
  <si>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</si>
  <si>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</si>
  <si>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</si>
  <si>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</si>
  <si>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</si>
  <si>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</si>
  <si>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</si>
  <si>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</si>
  <si>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</si>
  <si>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</si>
  <si>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</si>
  <si>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</si>
  <si>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</si>
  <si>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</si>
  <si>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</si>
  <si>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</si>
  <si>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</si>
  <si>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</si>
  <si>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</si>
  <si>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</si>
  <si>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</si>
  <si>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</si>
  <si>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</si>
  <si>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</si>
  <si>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</si>
  <si>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</si>
  <si>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</si>
  <si>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</si>
  <si>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</si>
  <si>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</si>
  <si>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</si>
  <si>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</si>
  <si>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</si>
  <si>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</si>
  <si>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</si>
  <si>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</si>
  <si>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</si>
  <si>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</si>
  <si>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</si>
  <si>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</si>
  <si>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</si>
  <si>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</si>
  <si>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</si>
  <si>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</si>
  <si>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</si>
  <si>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</si>
  <si>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</si>
  <si>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</si>
  <si>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</si>
  <si>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</si>
  <si>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</si>
  <si>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</si>
  <si>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</si>
  <si>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</si>
  <si>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</si>
  <si>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</si>
  <si>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</si>
  <si>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</si>
  <si>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</si>
  <si>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</si>
  <si>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</si>
  <si>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</si>
  <si>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</si>
  <si>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</si>
  <si>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</si>
  <si>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</si>
  <si>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</si>
  <si>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</si>
  <si>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</si>
  <si>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</si>
  <si>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</si>
  <si>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</si>
  <si>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</si>
  <si>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</si>
  <si>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</si>
  <si>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</si>
  <si>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</si>
  <si>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</si>
  <si>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</si>
  <si>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</si>
  <si>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</si>
  <si>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</si>
  <si>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</si>
  <si>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</si>
  <si>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</si>
  <si>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</si>
  <si>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</si>
  <si>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</si>
  <si>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</si>
  <si>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</si>
  <si>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</si>
  <si>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</si>
  <si>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</si>
  <si>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</si>
  <si>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</si>
  <si>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</si>
  <si>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</si>
  <si>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</si>
  <si>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</si>
  <si>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</si>
  <si>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</si>
  <si>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</si>
  <si>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</si>
  <si>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</si>
  <si>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</si>
  <si>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</si>
  <si>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</si>
  <si>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</si>
  <si>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</si>
  <si>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</si>
  <si>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</si>
  <si>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</si>
  <si>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</si>
  <si>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</si>
  <si>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</si>
  <si>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</si>
  <si>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</si>
  <si>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</si>
  <si>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</si>
  <si>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</si>
  <si>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</si>
  <si>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</si>
  <si>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</si>
  <si>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</si>
  <si>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</si>
  <si>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</si>
  <si>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</si>
  <si>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</si>
  <si>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</si>
  <si>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</si>
  <si>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</si>
  <si>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</si>
  <si>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</si>
  <si>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</si>
  <si>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</si>
  <si>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</si>
  <si>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</si>
  <si>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</si>
  <si>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</si>
  <si>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</si>
  <si>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</si>
  <si>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</si>
  <si>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</si>
  <si>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</si>
  <si>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</si>
  <si>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</si>
  <si>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</si>
  <si>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</si>
  <si>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</si>
  <si>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</si>
  <si>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</si>
  <si>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</si>
  <si>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</si>
  <si>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</si>
  <si>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</si>
  <si>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</si>
  <si>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</si>
  <si>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</si>
  <si>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</si>
  <si>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</si>
  <si>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</si>
  <si>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</si>
  <si>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</si>
  <si>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</si>
  <si>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</si>
  <si>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</si>
  <si>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</si>
  <si>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</si>
  <si>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</si>
  <si>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</si>
  <si>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</si>
  <si>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</si>
  <si>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</si>
  <si>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</si>
  <si>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</si>
  <si>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</si>
  <si>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</si>
  <si>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</si>
  <si>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</si>
  <si>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</si>
  <si>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</si>
  <si>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</si>
  <si>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</si>
  <si>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</si>
  <si>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</si>
  <si>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</si>
  <si>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</si>
  <si>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</si>
  <si>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</si>
  <si>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</si>
  <si>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</si>
  <si>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</si>
  <si>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</si>
  <si>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</si>
  <si>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</si>
  <si>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</si>
  <si>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</si>
  <si>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</si>
  <si>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</si>
  <si>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</si>
  <si>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</si>
  <si>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</si>
  <si>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</si>
  <si>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</si>
  <si>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</si>
  <si>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</si>
  <si>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</si>
  <si>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</si>
  <si>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</si>
  <si>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</si>
  <si>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</si>
  <si>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</si>
  <si>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</si>
  <si>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</si>
  <si>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</si>
  <si>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</si>
  <si>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</si>
  <si>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</si>
  <si>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</si>
  <si>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</si>
  <si>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</si>
  <si>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</si>
  <si>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</si>
  <si>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</si>
  <si>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</si>
  <si>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</si>
  <si>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</si>
  <si>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</si>
  <si>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</si>
  <si>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</si>
  <si>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</si>
  <si>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</si>
  <si>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</si>
  <si>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</si>
  <si>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</si>
  <si>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</si>
  <si>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</si>
  <si>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</si>
  <si>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</si>
  <si>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</si>
  <si>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</si>
  <si>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</si>
  <si>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</si>
  <si>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</si>
  <si>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</si>
  <si>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</si>
  <si>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</si>
  <si>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</si>
  <si>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</si>
  <si>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</si>
  <si>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</si>
  <si>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</si>
  <si>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</si>
  <si>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</si>
  <si>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</si>
  <si>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</si>
  <si>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</si>
  <si>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</si>
  <si>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</si>
  <si>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</si>
  <si>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</si>
  <si>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</si>
  <si>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</si>
  <si>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</si>
  <si>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</si>
  <si>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</si>
  <si>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</si>
  <si>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</si>
  <si>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</si>
  <si>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</si>
  <si>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</si>
  <si>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</si>
  <si>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</si>
  <si>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</si>
  <si>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</si>
  <si>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</si>
  <si>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</si>
  <si>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</si>
  <si>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</si>
  <si>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</si>
  <si>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</si>
  <si>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</si>
  <si>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</si>
  <si>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</si>
  <si>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</si>
  <si>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</si>
  <si>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</si>
  <si>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</si>
  <si>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</si>
  <si>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</si>
  <si>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</si>
  <si>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</si>
  <si>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</si>
  <si>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</si>
  <si>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</si>
  <si>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</si>
  <si>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</si>
  <si>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</si>
  <si>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</si>
  <si>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</si>
  <si>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</si>
  <si>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</si>
  <si>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</si>
  <si>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</si>
  <si>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</si>
  <si>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</si>
  <si>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</si>
  <si>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</si>
  <si>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</si>
  <si>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</si>
  <si>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</si>
  <si>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</si>
  <si>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</si>
  <si>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</si>
  <si>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</si>
  <si>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</si>
  <si>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</si>
  <si>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</si>
  <si>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</si>
  <si>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</si>
  <si>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</si>
  <si>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</si>
  <si>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</si>
  <si>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</si>
  <si>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</si>
  <si>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</si>
  <si>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</si>
  <si>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</si>
  <si>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</si>
  <si>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</si>
  <si>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</si>
  <si>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</si>
  <si>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</si>
  <si>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</si>
  <si>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</si>
  <si>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</si>
  <si>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</si>
  <si>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</si>
  <si>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</si>
  <si>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</si>
  <si>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</si>
  <si>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</si>
  <si>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</si>
  <si>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</si>
  <si>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</si>
  <si>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</si>
  <si>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</si>
  <si>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</si>
  <si>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</si>
  <si>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</si>
  <si>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</si>
  <si>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</si>
  <si>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</si>
  <si>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</si>
  <si>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</si>
  <si>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</si>
  <si>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</si>
  <si>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</si>
  <si>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</si>
  <si>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</si>
  <si>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</si>
  <si>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</si>
  <si>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</si>
  <si>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</si>
  <si>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</si>
  <si>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</si>
  <si>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</si>
  <si>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</si>
  <si>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</si>
  <si>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</si>
  <si>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</si>
  <si>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</si>
  <si>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</si>
  <si>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</si>
  <si>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</si>
  <si>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</si>
  <si>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</si>
  <si>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</si>
  <si>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</si>
  <si>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</si>
  <si>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</si>
  <si>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</si>
  <si>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</si>
  <si>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</si>
  <si>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</si>
  <si>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</si>
  <si>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</si>
  <si>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</si>
  <si>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</si>
  <si>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</si>
  <si>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</si>
  <si>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</si>
  <si>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</si>
  <si>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</si>
  <si>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</si>
  <si>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</si>
  <si>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</si>
  <si>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</si>
  <si>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</si>
  <si>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</si>
  <si>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</si>
  <si>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</si>
  <si>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</si>
  <si>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</si>
  <si>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</si>
  <si>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</si>
  <si>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</si>
  <si>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</si>
  <si>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</si>
  <si>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</si>
  <si>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</si>
  <si>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</si>
  <si>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</si>
  <si>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</si>
  <si>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</si>
  <si>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</si>
  <si>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</si>
  <si>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</si>
  <si>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</si>
  <si>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</si>
  <si>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</si>
  <si>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</si>
  <si>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</si>
  <si>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</si>
  <si>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</si>
  <si>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</si>
  <si>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</si>
  <si>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</si>
  <si>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</si>
  <si>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</si>
  <si>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</si>
  <si>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</si>
  <si>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</si>
  <si>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</si>
  <si>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</si>
  <si>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</si>
  <si>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</si>
  <si>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</si>
  <si>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</si>
  <si>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</si>
  <si>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</si>
  <si>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</si>
  <si>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</si>
  <si>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</si>
  <si>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</si>
  <si>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</si>
  <si>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</si>
  <si>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</si>
  <si>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</si>
  <si>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</si>
  <si>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</si>
  <si>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</si>
  <si>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</si>
  <si>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</si>
  <si>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</si>
  <si>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</si>
  <si>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</si>
  <si>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</si>
  <si>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</si>
  <si>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</si>
  <si>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</si>
  <si>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</si>
  <si>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</si>
  <si>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</si>
  <si>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</si>
  <si>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</si>
  <si>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</si>
  <si>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</si>
  <si>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</si>
  <si>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</si>
  <si>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</si>
  <si>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</si>
  <si>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</si>
  <si>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</si>
  <si>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</si>
  <si>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</si>
  <si>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</si>
  <si>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</si>
  <si>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</si>
  <si>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</si>
  <si>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</si>
  <si>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</si>
  <si>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</si>
  <si>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</si>
  <si>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</si>
  <si>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</si>
  <si>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</si>
  <si>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</si>
  <si>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</si>
  <si>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</si>
  <si>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</si>
  <si>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</si>
  <si>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</si>
  <si>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</si>
  <si>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</si>
  <si>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</si>
  <si>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</si>
  <si>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</si>
  <si>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</si>
  <si>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</si>
  <si>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</si>
  <si>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</si>
  <si>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</si>
  <si>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</si>
  <si>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</si>
  <si>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</si>
  <si>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</si>
  <si>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</si>
  <si>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</si>
  <si>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</si>
  <si>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</si>
  <si>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</si>
  <si>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</si>
  <si>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</si>
  <si>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</si>
  <si>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</si>
  <si>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</si>
  <si>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</si>
  <si>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</si>
  <si>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</si>
  <si>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</si>
  <si>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</si>
  <si>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</si>
  <si>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</si>
  <si>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</si>
  <si>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</si>
  <si>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</si>
  <si>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</si>
  <si>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</si>
  <si>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</si>
  <si>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</si>
  <si>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</si>
  <si>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</si>
  <si>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</si>
  <si>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</si>
  <si>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</si>
  <si>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</si>
  <si>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</si>
  <si>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</si>
  <si>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</si>
  <si>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</si>
  <si>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</si>
  <si>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</si>
  <si>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</si>
  <si>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</si>
  <si>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</si>
  <si>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</si>
  <si>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</si>
  <si>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</si>
  <si>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</si>
  <si>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</si>
  <si>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</si>
  <si>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</si>
  <si>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</si>
  <si>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</si>
  <si>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</si>
  <si>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</si>
  <si>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</si>
  <si>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</si>
  <si>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</si>
  <si>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</si>
  <si>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</si>
  <si>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</si>
  <si>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</si>
  <si>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</si>
  <si>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</si>
  <si>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</si>
  <si>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</si>
  <si>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</si>
  <si>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</si>
  <si>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</si>
  <si>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</si>
  <si>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</si>
  <si>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</si>
  <si>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</si>
  <si>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</si>
  <si>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</si>
  <si>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</si>
  <si>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</si>
  <si>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</si>
  <si>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</si>
  <si>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</si>
  <si>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</si>
  <si>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</si>
  <si>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</si>
  <si>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</si>
  <si>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</si>
  <si>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</si>
  <si>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</si>
  <si>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</si>
  <si>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</si>
  <si>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</si>
  <si>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</si>
  <si>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</si>
  <si>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</si>
  <si>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</si>
  <si>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</si>
  <si>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</si>
  <si>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</si>
  <si>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</si>
  <si>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</si>
  <si>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</si>
  <si>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</si>
  <si>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</si>
  <si>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</si>
  <si>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</si>
  <si>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</si>
  <si>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</si>
  <si>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</si>
  <si>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</si>
  <si>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</si>
  <si>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</si>
  <si>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</si>
  <si>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</si>
  <si>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</si>
  <si>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</si>
  <si>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</si>
  <si>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</si>
  <si>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</si>
  <si>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</si>
  <si>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</si>
  <si>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</si>
  <si>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</si>
  <si>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</si>
  <si>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</si>
  <si>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</si>
  <si>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</si>
  <si>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</si>
  <si>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</si>
  <si>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</si>
  <si>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</si>
  <si>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</si>
  <si>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</si>
  <si>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</si>
  <si>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</si>
  <si>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</si>
  <si>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</si>
  <si>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</si>
  <si>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</si>
  <si>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</si>
  <si>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</si>
  <si>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</si>
  <si>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</si>
  <si>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</si>
  <si>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</si>
  <si>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</si>
  <si>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</si>
  <si>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</si>
  <si>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</si>
  <si>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</si>
  <si>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</si>
  <si>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</si>
  <si>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</si>
  <si>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</si>
  <si>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</si>
  <si>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</si>
  <si>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</si>
  <si>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</si>
  <si>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</si>
  <si>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</si>
  <si>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</si>
  <si>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</si>
  <si>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</si>
  <si>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</si>
  <si>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</si>
  <si>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</si>
  <si>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</si>
  <si>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</si>
  <si>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</si>
  <si>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</si>
  <si>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</si>
  <si>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</si>
  <si>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</si>
  <si>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</si>
  <si>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</si>
  <si>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</si>
  <si>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</si>
  <si>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</si>
  <si>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</si>
  <si>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</si>
  <si>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</si>
  <si>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</si>
  <si>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</si>
  <si>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</si>
  <si>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</si>
  <si>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</si>
  <si>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</si>
  <si>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</si>
  <si>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</si>
  <si>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</si>
  <si>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</si>
  <si>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</si>
  <si>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</si>
  <si>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</si>
  <si>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</si>
  <si>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</si>
  <si>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</si>
  <si>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</si>
  <si>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</si>
  <si>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</si>
  <si>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</si>
  <si>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</si>
  <si>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</si>
  <si>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</si>
  <si>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</si>
  <si>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</si>
  <si>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</si>
  <si>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</si>
  <si>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</si>
  <si>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</si>
  <si>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</si>
  <si>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</si>
  <si>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</si>
  <si>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</si>
  <si>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</si>
  <si>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</si>
  <si>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</si>
  <si>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</si>
  <si>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</si>
  <si>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</si>
  <si>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</si>
  <si>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</si>
  <si>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</si>
  <si>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</si>
  <si>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</si>
  <si>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</si>
  <si>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</si>
  <si>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</si>
  <si>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</si>
  <si>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</si>
  <si>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</si>
  <si>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</si>
  <si>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</si>
  <si>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</si>
  <si>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</si>
  <si>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</si>
  <si>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</si>
  <si>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</si>
  <si>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</si>
  <si>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</si>
  <si>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</si>
  <si>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</si>
  <si>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</si>
  <si>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</si>
  <si>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</si>
  <si>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</si>
  <si>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</si>
  <si>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</si>
  <si>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</si>
  <si>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</si>
  <si>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</si>
  <si>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</si>
  <si>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</si>
  <si>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</si>
  <si>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</si>
  <si>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</si>
  <si>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</si>
  <si>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</si>
  <si>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</si>
  <si>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</si>
  <si>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</si>
  <si>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</si>
  <si>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</si>
  <si>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</si>
  <si>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</si>
  <si>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</si>
  <si>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</si>
  <si>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</si>
  <si>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</si>
  <si>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</si>
  <si>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</si>
  <si>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</si>
  <si>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</si>
  <si>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</si>
  <si>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</si>
  <si>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</si>
  <si>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</si>
  <si>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</si>
  <si>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</si>
  <si>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</si>
  <si>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</si>
  <si>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</si>
  <si>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</si>
  <si>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</si>
  <si>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</si>
  <si>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</si>
  <si>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</si>
  <si>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</si>
  <si>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</si>
  <si>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</si>
  <si>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</si>
  <si>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</si>
  <si>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</si>
  <si>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</si>
  <si>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</si>
  <si>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</si>
  <si>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</si>
  <si>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</si>
  <si>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</si>
  <si>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</si>
  <si>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</si>
  <si>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</si>
  <si>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</si>
  <si>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</si>
  <si>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</si>
  <si>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</si>
  <si>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</si>
  <si>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</si>
  <si>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</si>
  <si>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</si>
  <si>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</si>
  <si>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</si>
  <si>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</si>
  <si>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</si>
  <si>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</si>
  <si>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</si>
  <si>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</si>
  <si>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</si>
  <si>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</si>
  <si>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</si>
  <si>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</si>
  <si>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</si>
  <si>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</si>
  <si>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</si>
  <si>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</si>
  <si>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</si>
  <si>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</si>
  <si>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</si>
  <si>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</si>
  <si>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</si>
  <si>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</si>
  <si>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</si>
  <si>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</si>
  <si>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</si>
  <si>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</si>
  <si>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</si>
  <si>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</si>
  <si>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</si>
  <si>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</si>
  <si>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</si>
  <si>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</si>
  <si>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</si>
  <si>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</si>
  <si>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</si>
  <si>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</si>
  <si>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</si>
  <si>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</si>
  <si>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</si>
  <si>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</si>
  <si>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</si>
  <si>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</si>
  <si>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</si>
  <si>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</si>
  <si>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</si>
  <si>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</si>
  <si>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</si>
  <si>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</si>
  <si>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</si>
  <si>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</si>
  <si>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</si>
  <si>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</si>
  <si>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</si>
  <si>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</si>
  <si>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</si>
  <si>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</si>
  <si>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</si>
  <si>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</si>
  <si>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</si>
  <si>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</si>
  <si>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</si>
  <si>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</si>
  <si>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</si>
  <si>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</si>
  <si>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</si>
  <si>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</si>
  <si>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</si>
  <si>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</si>
  <si>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</si>
  <si>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</si>
  <si>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</si>
  <si>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</si>
  <si>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</si>
  <si>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</si>
  <si>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</si>
  <si>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</si>
  <si>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</si>
  <si>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</si>
  <si>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</si>
  <si>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</si>
  <si>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</si>
  <si>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</si>
  <si>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</si>
  <si>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</si>
  <si>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</si>
  <si>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</si>
  <si>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</si>
  <si>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</si>
  <si>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</si>
  <si>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</si>
  <si>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</si>
  <si>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</si>
  <si>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</si>
  <si>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</si>
  <si>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</si>
  <si>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</si>
  <si>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</si>
  <si>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</si>
  <si>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</si>
  <si>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</si>
  <si>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</si>
  <si>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</si>
  <si>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</si>
  <si>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</si>
  <si>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</si>
  <si>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</si>
  <si>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</si>
  <si>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</si>
  <si>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</si>
  <si>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</si>
  <si>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</si>
  <si>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</si>
  <si>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</si>
  <si>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</si>
  <si>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</si>
  <si>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</si>
  <si>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</si>
  <si>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</si>
  <si>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</si>
  <si>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</si>
  <si>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</si>
  <si>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</si>
  <si>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</si>
  <si>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</si>
  <si>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</si>
  <si>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</si>
  <si>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</si>
  <si>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</si>
  <si>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</si>
  <si>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</si>
  <si>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</si>
  <si>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</si>
  <si>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</si>
  <si>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</si>
  <si>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</si>
  <si>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</si>
  <si>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</si>
  <si>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</si>
  <si>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</si>
  <si>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</si>
  <si>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</si>
  <si>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</si>
  <si>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</si>
  <si>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</si>
  <si>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</si>
  <si>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</si>
  <si>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</si>
  <si>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</si>
  <si>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</si>
  <si>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</si>
  <si>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</si>
  <si>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</si>
  <si>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</si>
  <si>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</si>
  <si>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</si>
  <si>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</si>
  <si>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</si>
  <si>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</si>
  <si>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</si>
  <si>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</si>
  <si>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</si>
  <si>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</si>
  <si>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</si>
  <si>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</si>
  <si>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</si>
  <si>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</si>
  <si>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</si>
  <si>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</si>
  <si>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</si>
  <si>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</si>
  <si>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</si>
  <si>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</si>
  <si>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</si>
  <si>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</si>
  <si>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</si>
  <si>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</si>
  <si>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</si>
  <si>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</si>
  <si>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</si>
  <si>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</si>
  <si>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</si>
  <si>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</si>
  <si>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</si>
  <si>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</si>
  <si>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</si>
  <si>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</si>
  <si>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</si>
  <si>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</si>
  <si>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</si>
  <si>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</si>
  <si>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</si>
  <si>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</si>
  <si>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</si>
  <si>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</si>
  <si>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</si>
  <si>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</si>
  <si>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</si>
  <si>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</si>
  <si>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</si>
  <si>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</si>
  <si>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</si>
  <si>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</si>
  <si>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</si>
  <si>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</si>
  <si>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</si>
  <si>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</si>
  <si>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</si>
  <si>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</si>
  <si>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</si>
  <si>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</si>
  <si>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</si>
  <si>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</si>
  <si>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</si>
  <si>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</si>
  <si>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</si>
  <si>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</si>
  <si>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</si>
  <si>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</si>
  <si>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</si>
  <si>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</si>
  <si>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</si>
  <si>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</si>
  <si>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</si>
  <si>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</si>
  <si>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</si>
  <si>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</si>
  <si>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</si>
  <si>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</si>
  <si>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</si>
  <si>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</si>
  <si>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</si>
  <si>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</si>
  <si>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</si>
  <si>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</si>
  <si>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</si>
  <si>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</si>
  <si>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</si>
  <si>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</si>
  <si>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</si>
  <si>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</si>
  <si>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</si>
  <si>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</si>
  <si>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</si>
  <si>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</si>
  <si>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</si>
  <si>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</si>
  <si>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</si>
  <si>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</si>
  <si>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</si>
  <si>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</si>
  <si>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</si>
  <si>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</si>
  <si>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</si>
  <si>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</si>
  <si>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</si>
  <si>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</si>
  <si>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</si>
  <si>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</si>
  <si>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</si>
  <si>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</si>
  <si>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</si>
  <si>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</si>
  <si>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</si>
  <si>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</si>
  <si>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</si>
  <si>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</si>
  <si>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</si>
  <si>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</si>
  <si>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</si>
  <si>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</si>
  <si>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</si>
  <si>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</si>
  <si>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</si>
  <si>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</si>
  <si>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</si>
  <si>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</si>
  <si>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</si>
  <si>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</si>
  <si>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</si>
  <si>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</si>
  <si>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</si>
  <si>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</si>
  <si>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</si>
  <si>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</si>
  <si>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</si>
  <si>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</si>
  <si>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</si>
  <si>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</si>
  <si>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</si>
  <si>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</si>
  <si>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</si>
  <si>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</si>
  <si>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</si>
  <si>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</si>
  <si>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</si>
  <si>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</si>
  <si>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</si>
  <si>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</si>
  <si>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</si>
  <si>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</si>
  <si>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</si>
  <si>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</si>
  <si>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</si>
  <si>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</si>
  <si>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</si>
  <si>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</si>
  <si>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</si>
  <si>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</si>
  <si>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</si>
  <si>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</si>
  <si>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</si>
  <si>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</si>
  <si>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</si>
  <si>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</si>
  <si>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</si>
  <si>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</si>
  <si>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</si>
  <si>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</si>
  <si>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</si>
  <si>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</si>
  <si>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</si>
  <si>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</si>
  <si>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</si>
  <si>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</si>
  <si>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</si>
  <si>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</si>
  <si>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</si>
  <si>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</si>
  <si>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</si>
  <si>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</si>
  <si>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</si>
  <si>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</si>
  <si>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</si>
  <si>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</si>
  <si>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</si>
  <si>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</si>
  <si>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</si>
  <si>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</si>
  <si>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</si>
  <si>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</si>
  <si>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</si>
  <si>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</si>
  <si>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</si>
  <si>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</si>
  <si>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</si>
  <si>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</si>
  <si>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</si>
  <si>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</si>
  <si>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</si>
  <si>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</si>
  <si>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</si>
  <si>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</si>
  <si>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</si>
  <si>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</si>
  <si>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</si>
  <si>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</si>
  <si>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</si>
  <si>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</si>
  <si>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</si>
  <si>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</si>
  <si>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</si>
  <si>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</si>
  <si>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</si>
  <si>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</si>
  <si>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</si>
  <si>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</si>
  <si>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</si>
  <si>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</si>
  <si>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</si>
  <si>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</si>
  <si>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</si>
  <si>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</si>
  <si>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</si>
  <si>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</si>
  <si>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</si>
  <si>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</si>
  <si>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</si>
  <si>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</si>
  <si>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</si>
  <si>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</si>
  <si>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</si>
  <si>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</si>
  <si>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</si>
  <si>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</si>
  <si>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</si>
  <si>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</si>
  <si>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</si>
  <si>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</si>
  <si>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</si>
  <si>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</si>
  <si>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</si>
  <si>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</si>
  <si>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</si>
  <si>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</si>
  <si>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</si>
  <si>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</si>
  <si>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</si>
  <si>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</si>
  <si>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</si>
  <si>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</si>
  <si>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</si>
  <si>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</si>
  <si>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</si>
  <si>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</si>
  <si>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</si>
  <si>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</si>
  <si>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</si>
  <si>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</si>
  <si>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</si>
  <si>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</si>
  <si>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</si>
  <si>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</si>
  <si>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</si>
  <si>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</si>
  <si>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</si>
  <si>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</si>
  <si>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</si>
  <si>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</si>
  <si>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</si>
  <si>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</si>
  <si>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</si>
  <si>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</si>
  <si>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</si>
  <si>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</si>
  <si>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</si>
  <si>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</si>
  <si>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</si>
  <si>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</si>
  <si>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</si>
  <si>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</si>
  <si>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</si>
  <si>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</si>
  <si>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</si>
  <si>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</si>
  <si>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</si>
  <si>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</si>
  <si>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</si>
  <si>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</si>
  <si>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</si>
  <si>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</si>
  <si>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</si>
  <si>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</si>
  <si>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</si>
  <si>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</si>
  <si>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</si>
  <si>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</si>
  <si>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</si>
  <si>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</si>
  <si>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</si>
  <si>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</si>
  <si>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</si>
  <si>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</si>
  <si>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</si>
  <si>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</si>
  <si>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</si>
  <si>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</si>
  <si>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</si>
  <si>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</si>
  <si>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</si>
  <si>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</si>
  <si>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</si>
  <si>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</si>
  <si>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</si>
  <si>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</si>
  <si>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</si>
  <si>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</si>
  <si>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</si>
  <si>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</si>
  <si>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</si>
  <si>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</si>
  <si>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</si>
  <si>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</si>
  <si>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</si>
  <si>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</si>
  <si>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</si>
  <si>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</si>
  <si>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</si>
  <si>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</si>
  <si>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</si>
  <si>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</si>
  <si>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</si>
  <si>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</si>
  <si>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</si>
  <si>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</si>
  <si>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</si>
  <si>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</si>
  <si>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</si>
  <si>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</si>
  <si>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</si>
  <si>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</si>
  <si>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</si>
  <si>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</si>
  <si>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</si>
  <si>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</si>
  <si>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</si>
  <si>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</si>
  <si>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</si>
  <si>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</si>
  <si>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</si>
  <si>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</si>
  <si>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</si>
  <si>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</si>
  <si>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</si>
  <si>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</si>
  <si>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</si>
  <si>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</si>
  <si>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</si>
  <si>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</si>
  <si>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</si>
  <si>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</si>
  <si>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</si>
  <si>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</si>
  <si>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</si>
  <si>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</si>
  <si>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</si>
  <si>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</si>
  <si>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</si>
  <si>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</si>
  <si>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</si>
  <si>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</si>
  <si>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</si>
  <si>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</si>
  <si>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</si>
  <si>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</si>
  <si>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</si>
  <si>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</si>
  <si>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</si>
  <si>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</si>
  <si>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</si>
  <si>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</si>
  <si>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</si>
  <si>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</si>
  <si>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</si>
  <si>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</si>
  <si>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</si>
  <si>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</si>
  <si>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</si>
  <si>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</si>
  <si>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</si>
  <si>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</si>
  <si>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</si>
  <si>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</si>
  <si>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</si>
  <si>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</si>
  <si>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</si>
  <si>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</si>
  <si>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</si>
  <si>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</si>
  <si>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</si>
  <si>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</si>
  <si>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</si>
  <si>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</si>
  <si>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</si>
  <si>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</si>
  <si>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</si>
  <si>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</si>
  <si>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</si>
  <si>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</si>
  <si>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</si>
  <si>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</si>
  <si>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</si>
  <si>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</si>
  <si>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</si>
  <si>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</si>
  <si>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</si>
  <si>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</si>
  <si>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</si>
  <si>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</si>
  <si>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</si>
  <si>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</si>
  <si>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</si>
  <si>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</si>
  <si>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</si>
  <si>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</si>
  <si>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</si>
  <si>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</si>
  <si>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</si>
  <si>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</si>
  <si>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</si>
  <si>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</si>
  <si>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</si>
  <si>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</si>
  <si>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</si>
  <si>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</si>
  <si>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</si>
  <si>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</si>
  <si>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</si>
  <si>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</si>
  <si>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</si>
  <si>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</si>
  <si>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</si>
  <si>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</si>
  <si>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</si>
  <si>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</si>
  <si>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</si>
  <si>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</si>
  <si>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</si>
  <si>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</si>
  <si>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</si>
  <si>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</si>
  <si>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</si>
  <si>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</si>
  <si>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</si>
  <si>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</si>
  <si>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</si>
  <si>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</si>
  <si>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</si>
  <si>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</si>
  <si>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</si>
  <si>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</si>
  <si>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</si>
  <si>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</si>
  <si>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</si>
  <si>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</si>
  <si>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</si>
  <si>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</si>
  <si>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</si>
  <si>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</si>
  <si>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</si>
  <si>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</si>
  <si>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</si>
  <si>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</si>
  <si>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</si>
  <si>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</si>
  <si>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</si>
  <si>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</si>
  <si>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</si>
  <si>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</si>
  <si>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</si>
  <si>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</si>
  <si>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</si>
  <si>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</si>
  <si>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</si>
  <si>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</si>
  <si>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</si>
  <si>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</si>
  <si>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</si>
  <si>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</si>
  <si>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</si>
  <si>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</si>
  <si>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</si>
  <si>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</si>
  <si>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</si>
  <si>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</si>
  <si>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</si>
  <si>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</si>
  <si>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</si>
  <si>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</si>
  <si>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</si>
  <si>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</si>
  <si>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</si>
  <si>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</si>
  <si>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</si>
  <si>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</si>
  <si>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</si>
  <si>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</si>
  <si>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</si>
  <si>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</si>
  <si>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</si>
  <si>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</si>
  <si>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</si>
  <si>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</si>
  <si>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</si>
  <si>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</si>
  <si>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</si>
  <si>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</si>
  <si>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</si>
  <si>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</si>
  <si>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</si>
  <si>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</si>
  <si>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</si>
  <si>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</si>
  <si>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</si>
  <si>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</si>
  <si>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</si>
  <si>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</si>
  <si>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</si>
  <si>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</si>
  <si>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</si>
  <si>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</si>
  <si>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</si>
  <si>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</si>
  <si>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</si>
  <si>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</si>
  <si>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</si>
  <si>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</si>
  <si>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</si>
  <si>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</si>
  <si>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</si>
  <si>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</si>
  <si>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</si>
  <si>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</si>
  <si>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</si>
  <si>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</si>
  <si>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</si>
  <si>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</si>
  <si>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</si>
  <si>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</si>
  <si>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</si>
  <si>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</si>
  <si>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</si>
  <si>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</si>
  <si>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</si>
  <si>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</si>
  <si>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</si>
  <si>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</si>
  <si>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</si>
  <si>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</si>
  <si>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</si>
  <si>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</si>
  <si>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</si>
  <si>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</si>
  <si>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</si>
  <si>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</si>
  <si>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</si>
  <si>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</si>
  <si>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</si>
  <si>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</si>
  <si>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</si>
  <si>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</si>
  <si>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</si>
  <si>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</si>
  <si>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</si>
  <si>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</si>
  <si>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</si>
  <si>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</si>
  <si>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</si>
  <si>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</si>
  <si>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</si>
  <si>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</si>
  <si>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</si>
  <si>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</si>
  <si>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</si>
  <si>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</si>
  <si>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</si>
  <si>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</si>
  <si>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</si>
  <si>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</si>
  <si>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</si>
  <si>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</si>
  <si>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</si>
  <si>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</si>
  <si>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</si>
  <si>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</si>
  <si>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</si>
  <si>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</si>
  <si>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</si>
  <si>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</si>
  <si>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</si>
  <si>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</si>
  <si>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</si>
  <si>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</si>
  <si>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</si>
  <si>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</si>
  <si>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</si>
  <si>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</si>
  <si>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</si>
  <si>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</si>
  <si>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</si>
  <si>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</si>
  <si>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</si>
  <si>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</si>
  <si>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</si>
  <si>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</si>
  <si>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</si>
  <si>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</si>
  <si>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</si>
  <si>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</si>
  <si>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</si>
  <si>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</si>
  <si>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</si>
  <si>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</si>
  <si>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</si>
  <si>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</si>
  <si>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</si>
  <si>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</si>
  <si>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</si>
  <si>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</si>
  <si>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</si>
  <si>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</si>
  <si>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</si>
  <si>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</si>
  <si>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</si>
  <si>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</si>
  <si>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</si>
  <si>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</si>
  <si>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</si>
  <si>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</si>
  <si>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</si>
  <si>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</si>
  <si>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</si>
  <si>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</si>
  <si>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</si>
  <si>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</si>
  <si>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</si>
  <si>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</si>
  <si>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</si>
  <si>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</si>
  <si>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</si>
  <si>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</si>
  <si>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</si>
  <si>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</si>
  <si>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</si>
  <si>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</si>
  <si>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</si>
  <si>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</si>
  <si>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</si>
  <si>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</si>
  <si>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</si>
  <si>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</si>
  <si>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</si>
  <si>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</si>
  <si>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</si>
  <si>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</si>
  <si>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</si>
  <si>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</si>
  <si>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</si>
  <si>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</si>
  <si>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</si>
  <si>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</si>
  <si>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</si>
  <si>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</si>
  <si>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</si>
  <si>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</si>
  <si>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</si>
  <si>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</si>
  <si>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</si>
  <si>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</si>
  <si>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</si>
  <si>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</si>
  <si>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</si>
  <si>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</si>
  <si>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</si>
  <si>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</si>
  <si>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</si>
  <si>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</si>
  <si>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</si>
  <si>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</si>
  <si>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</si>
  <si>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</si>
  <si>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</si>
  <si>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</si>
  <si>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</si>
  <si>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</si>
  <si>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</si>
  <si>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</si>
  <si>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</si>
  <si>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</si>
  <si>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</si>
  <si>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</si>
  <si>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</si>
  <si>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</si>
  <si>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</si>
  <si>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</si>
  <si>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</si>
  <si>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</si>
  <si>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</si>
  <si>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</si>
  <si>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</si>
  <si>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</si>
  <si>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</si>
  <si>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</si>
  <si>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</si>
  <si>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</si>
  <si>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</si>
  <si>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</si>
  <si>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</si>
  <si>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</si>
  <si>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</si>
  <si>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</si>
  <si>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</si>
  <si>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</si>
  <si>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</si>
  <si>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</si>
  <si>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</si>
  <si>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</si>
  <si>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</si>
  <si>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</si>
  <si>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</si>
  <si>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</si>
  <si>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</si>
  <si>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</si>
  <si>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</si>
  <si>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</si>
  <si>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</si>
  <si>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</si>
  <si>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</si>
  <si>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</si>
  <si>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</si>
  <si>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</si>
  <si>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</si>
  <si>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</si>
  <si>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</si>
  <si>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</si>
  <si>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</si>
  <si>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</si>
  <si>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</si>
  <si>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</si>
  <si>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</si>
  <si>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</si>
  <si>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</si>
  <si>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</si>
  <si>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</si>
  <si>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</si>
  <si>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</si>
  <si>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</si>
  <si>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</si>
  <si>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</si>
  <si>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</si>
  <si>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</si>
  <si>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</si>
  <si>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</si>
  <si>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</si>
  <si>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</si>
  <si>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</si>
  <si>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</si>
  <si>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</si>
  <si>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</si>
  <si>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</si>
  <si>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</si>
  <si>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</si>
  <si>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</si>
  <si>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</si>
  <si>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</si>
  <si>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</si>
  <si>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</si>
  <si>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</si>
  <si>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</si>
  <si>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</si>
  <si>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</si>
  <si>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</si>
  <si>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</si>
  <si>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</si>
  <si>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</si>
  <si>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</si>
  <si>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</si>
  <si>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</si>
  <si>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</si>
  <si>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</si>
  <si>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</si>
  <si>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</si>
  <si>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</si>
  <si>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</si>
  <si>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</si>
  <si>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</si>
  <si>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</si>
  <si>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</si>
  <si>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</si>
  <si>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</si>
  <si>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</si>
  <si>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</si>
  <si>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</si>
  <si>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</si>
  <si>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</si>
  <si>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</si>
  <si>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</si>
  <si>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</si>
  <si>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</si>
  <si>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</si>
  <si>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</si>
  <si>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</si>
  <si>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</si>
  <si>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</si>
  <si>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</si>
  <si>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</si>
  <si>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</si>
  <si>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</si>
  <si>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</si>
  <si>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</si>
  <si>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</si>
  <si>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</si>
  <si>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</si>
  <si>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</si>
  <si>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</si>
  <si>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</si>
  <si>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</si>
  <si>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</si>
  <si>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</si>
  <si>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</si>
  <si>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</si>
  <si>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</si>
  <si>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</si>
  <si>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</si>
  <si>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</si>
  <si>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</si>
  <si>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</si>
  <si>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</si>
  <si>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</si>
  <si>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</si>
  <si>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</si>
  <si>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</si>
  <si>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</si>
  <si>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</si>
  <si>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</si>
  <si>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</si>
  <si>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</si>
  <si>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</si>
  <si>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</si>
  <si>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</si>
  <si>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</si>
  <si>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</si>
  <si>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</si>
  <si>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</si>
  <si>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</si>
  <si>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</si>
  <si>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</si>
  <si>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</si>
  <si>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</si>
  <si>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</si>
  <si>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</si>
  <si>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</si>
  <si>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</si>
  <si>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</si>
  <si>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</si>
  <si>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</si>
  <si>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</si>
  <si>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</si>
  <si>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</si>
  <si>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</si>
  <si>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</si>
  <si>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</si>
  <si>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</si>
  <si>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</si>
  <si>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</si>
  <si>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</si>
  <si>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</si>
  <si>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</si>
  <si>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</si>
  <si>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</si>
  <si>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</si>
  <si>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</si>
  <si>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</si>
  <si>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</si>
  <si>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</si>
  <si>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</si>
  <si>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</si>
  <si>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</si>
  <si>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</si>
  <si>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</si>
  <si>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</si>
  <si>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</si>
  <si>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</si>
  <si>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</si>
  <si>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</si>
  <si>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</si>
  <si>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</si>
  <si>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</si>
  <si>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</si>
  <si>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</si>
  <si>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</si>
  <si>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</si>
  <si>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</si>
  <si>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</si>
  <si>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</si>
  <si>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</si>
  <si>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</si>
  <si>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</si>
  <si>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</si>
  <si>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</si>
  <si>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</si>
  <si>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</si>
  <si>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</si>
  <si>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</si>
  <si>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</si>
  <si>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</si>
  <si>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</si>
  <si>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</si>
  <si>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</si>
  <si>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</si>
  <si>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</si>
  <si>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</si>
  <si>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</si>
  <si>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</si>
  <si>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</si>
  <si>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</si>
  <si>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</si>
  <si>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</si>
  <si>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</si>
  <si>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</si>
  <si>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</si>
  <si>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</si>
  <si>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</si>
  <si>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</si>
  <si>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</si>
  <si>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</si>
  <si>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</si>
  <si>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</si>
  <si>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</si>
  <si>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</si>
  <si>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</si>
  <si>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</si>
  <si>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</si>
  <si>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</si>
  <si>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</si>
  <si>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</si>
  <si>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</si>
  <si>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</si>
  <si>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</si>
  <si>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</si>
  <si>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</si>
  <si>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</si>
  <si>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</si>
  <si>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</si>
  <si>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</si>
  <si>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</si>
  <si>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</si>
  <si>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</si>
  <si>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</si>
  <si>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</si>
  <si>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</si>
  <si>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</si>
  <si>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</si>
  <si>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</si>
  <si>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</si>
  <si>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</si>
  <si>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</si>
  <si>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</si>
  <si>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</si>
  <si>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</si>
  <si>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</si>
  <si>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</si>
  <si>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</si>
  <si>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</si>
  <si>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</si>
  <si>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</si>
  <si>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</si>
  <si>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</si>
  <si>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</si>
  <si>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</si>
  <si>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</si>
  <si>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</si>
  <si>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</si>
  <si>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</si>
  <si>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</si>
  <si>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</si>
  <si>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</si>
  <si>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</si>
  <si>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</si>
  <si>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</si>
  <si>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</si>
  <si>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</si>
  <si>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</si>
  <si>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</si>
  <si>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</si>
  <si>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</si>
  <si>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</si>
  <si>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</si>
  <si>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</si>
  <si>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</si>
  <si>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</si>
  <si>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</si>
  <si>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</si>
  <si>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</si>
  <si>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</si>
  <si>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</si>
  <si>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</si>
  <si>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</si>
  <si>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</si>
  <si>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</si>
  <si>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</si>
  <si>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</si>
  <si>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</si>
  <si>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</si>
  <si>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</si>
  <si>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</si>
  <si>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</si>
  <si>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</si>
  <si>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</si>
  <si>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</si>
  <si>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</si>
  <si>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</si>
  <si>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</si>
  <si>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</si>
  <si>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</si>
  <si>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</si>
  <si>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</si>
  <si>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</si>
  <si>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</si>
  <si>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</si>
  <si>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</si>
  <si>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</si>
  <si>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</si>
  <si>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</si>
  <si>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</si>
  <si>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</si>
  <si>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</si>
  <si>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</si>
  <si>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</si>
  <si>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</si>
  <si>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</si>
  <si>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</si>
  <si>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</si>
  <si>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</si>
  <si>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</si>
  <si>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</si>
  <si>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</si>
  <si>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</si>
  <si>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</si>
  <si>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</si>
  <si>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</si>
  <si>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</si>
  <si>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</si>
  <si>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</si>
  <si>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</si>
  <si>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</si>
  <si>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</si>
  <si>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</si>
  <si>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</si>
  <si>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</si>
  <si>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</si>
  <si>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</si>
  <si>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</si>
  <si>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</si>
  <si>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</si>
  <si>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</si>
  <si>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</si>
  <si>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</si>
  <si>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</si>
  <si>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</si>
  <si>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</si>
  <si>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</si>
  <si>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</si>
  <si>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</si>
  <si>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</si>
  <si>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</si>
  <si>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</si>
  <si>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</si>
  <si>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</si>
  <si>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</si>
  <si>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</si>
  <si>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</si>
  <si>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</si>
  <si>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</si>
  <si>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</si>
  <si>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</si>
  <si>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</si>
  <si>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</si>
  <si>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</si>
  <si>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</si>
  <si>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</si>
  <si>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</si>
  <si>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</si>
  <si>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</si>
  <si>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</si>
  <si>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</si>
  <si>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</si>
  <si>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</si>
  <si>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</si>
  <si>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</si>
  <si>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</si>
  <si>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</si>
  <si>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</si>
  <si>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</si>
  <si>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</si>
  <si>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</si>
  <si>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</si>
  <si>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</si>
  <si>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</si>
  <si>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</si>
  <si>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</si>
  <si>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</si>
  <si>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</si>
  <si>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</si>
  <si>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</si>
  <si>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</si>
  <si>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</si>
  <si>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</si>
  <si>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</si>
  <si>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</si>
  <si>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</si>
  <si>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</si>
  <si>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</si>
  <si>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</si>
  <si>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</si>
  <si>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</si>
  <si>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</si>
  <si>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</si>
  <si>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</si>
  <si>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</si>
  <si>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</si>
  <si>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</si>
  <si>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</si>
  <si>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</si>
  <si>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</si>
  <si>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</si>
  <si>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</si>
  <si>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</si>
  <si>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</si>
  <si>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</si>
  <si>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</si>
  <si>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</si>
  <si>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</si>
  <si>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</si>
  <si>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</si>
  <si>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</si>
  <si>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</si>
  <si>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</si>
  <si>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</si>
  <si>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</si>
  <si>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</si>
  <si>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</si>
  <si>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</si>
  <si>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</si>
  <si>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</si>
  <si>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</si>
  <si>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</si>
  <si>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</si>
  <si>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</si>
  <si>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</si>
  <si>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</si>
  <si>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</si>
  <si>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</si>
  <si>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</si>
  <si>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</si>
  <si>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</si>
  <si>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</si>
  <si>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</si>
  <si>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</si>
  <si>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</si>
  <si>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</si>
  <si>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</si>
  <si>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</si>
  <si>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</si>
  <si>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</si>
  <si>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</si>
  <si>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</si>
  <si>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</si>
  <si>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</si>
  <si>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</si>
  <si>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</si>
  <si>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</si>
  <si>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</si>
  <si>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</si>
  <si>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</si>
  <si>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</si>
  <si>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</si>
  <si>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</si>
  <si>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</si>
  <si>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</si>
  <si>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</si>
  <si>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</si>
  <si>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</si>
  <si>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</si>
  <si>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</si>
  <si>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</si>
  <si>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</si>
  <si>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</si>
  <si>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</si>
  <si>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</si>
  <si>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</si>
  <si>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</si>
  <si>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</si>
  <si>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</si>
  <si>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</si>
  <si>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</si>
  <si>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</si>
  <si>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</si>
  <si>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</si>
  <si>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</si>
  <si>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</si>
  <si>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</si>
  <si>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</si>
  <si>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</si>
  <si>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</si>
  <si>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</si>
  <si>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</si>
  <si>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</si>
  <si>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</si>
  <si>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</si>
  <si>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</si>
  <si>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</si>
  <si>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</si>
  <si>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</si>
  <si>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</si>
  <si>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</si>
  <si>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</si>
  <si>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</si>
  <si>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</si>
  <si>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</si>
  <si>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</si>
  <si>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</si>
  <si>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</si>
  <si>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</si>
  <si>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</si>
  <si>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</si>
  <si>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</si>
  <si>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</si>
  <si>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</si>
  <si>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</si>
  <si>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</si>
  <si>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</si>
  <si>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</si>
  <si>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</si>
  <si>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</si>
  <si>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</si>
  <si>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</si>
  <si>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</si>
  <si>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</si>
  <si>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</si>
  <si>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</si>
  <si>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</si>
  <si>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</si>
  <si>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</si>
  <si>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</si>
  <si>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</si>
  <si>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</si>
  <si>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</si>
  <si>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</si>
  <si>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</si>
  <si>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</si>
  <si>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</si>
  <si>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</si>
  <si>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</si>
  <si>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</si>
  <si>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</si>
  <si>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</si>
  <si>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</si>
  <si>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</si>
  <si>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</si>
  <si>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</si>
  <si>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</si>
  <si>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</si>
  <si>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</si>
  <si>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</si>
  <si>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</si>
  <si>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</si>
  <si>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</si>
  <si>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</si>
  <si>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</si>
  <si>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</si>
  <si>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</si>
  <si>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</si>
  <si>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</si>
  <si>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</si>
  <si>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</si>
  <si>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</si>
  <si>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</si>
  <si>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</si>
  <si>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</si>
  <si>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</si>
  <si>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</si>
  <si>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</si>
  <si>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</si>
  <si>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</si>
  <si>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</si>
  <si>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</si>
  <si>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</si>
  <si>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</si>
  <si>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</si>
  <si>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</si>
  <si>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</si>
  <si>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</si>
  <si>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</si>
  <si>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</si>
  <si>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</si>
  <si>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</si>
  <si>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</si>
  <si>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</si>
  <si>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</si>
  <si>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</si>
  <si>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</si>
  <si>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</si>
  <si>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</si>
  <si>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</si>
  <si>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</si>
  <si>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</si>
  <si>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</si>
  <si>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</si>
  <si>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</si>
  <si>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</si>
  <si>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</si>
  <si>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</si>
  <si>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</si>
  <si>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</si>
  <si>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</si>
  <si>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</si>
  <si>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</si>
  <si>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</si>
  <si>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</si>
  <si>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</si>
  <si>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</si>
  <si>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</si>
  <si>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</si>
  <si>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</si>
  <si>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</si>
  <si>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</si>
  <si>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</si>
  <si>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</si>
  <si>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</si>
  <si>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</si>
  <si>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</si>
  <si>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</si>
  <si>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</si>
  <si>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</si>
  <si>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</si>
  <si>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</si>
  <si>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</si>
  <si>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</si>
  <si>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</si>
  <si>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</si>
  <si>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</si>
  <si>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</si>
  <si>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</si>
  <si>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</si>
  <si>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</si>
  <si>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</si>
  <si>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</si>
  <si>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</si>
  <si>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</si>
  <si>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</si>
  <si>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</si>
  <si>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</si>
  <si>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</si>
  <si>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</si>
  <si>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</si>
  <si>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</si>
  <si>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</si>
  <si>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</si>
  <si>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</si>
  <si>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</si>
  <si>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</si>
  <si>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</si>
  <si>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</si>
  <si>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</si>
  <si>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</si>
  <si>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</si>
  <si>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</si>
  <si>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</si>
  <si>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</si>
  <si>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</si>
  <si>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</si>
  <si>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</si>
  <si>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</si>
  <si>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</si>
  <si>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</si>
  <si>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</si>
  <si>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</si>
  <si>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</si>
  <si>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</si>
  <si>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</si>
  <si>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</si>
  <si>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</si>
  <si>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</si>
  <si>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</si>
  <si>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</si>
  <si>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</si>
  <si>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</si>
  <si>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</si>
  <si>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</si>
  <si>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</si>
  <si>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</si>
  <si>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</si>
  <si>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</si>
  <si>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</si>
  <si>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</si>
  <si>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</si>
  <si>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</si>
  <si>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</si>
  <si>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</si>
  <si>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</si>
  <si>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</si>
  <si>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</si>
  <si>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</si>
  <si>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</si>
  <si>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</si>
  <si>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</si>
  <si>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</si>
  <si>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</si>
  <si>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</si>
  <si>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</si>
  <si>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</si>
  <si>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</si>
  <si>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</si>
  <si>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</si>
  <si>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</si>
  <si>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</si>
  <si>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</si>
  <si>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</si>
  <si>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</si>
  <si>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</si>
  <si>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</si>
  <si>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</si>
  <si>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</si>
  <si>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</si>
  <si>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</si>
  <si>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</si>
  <si>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</si>
  <si>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</si>
  <si>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</si>
  <si>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</si>
  <si>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</si>
  <si>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</si>
  <si>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</si>
  <si>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</si>
  <si>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</si>
  <si>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</si>
  <si>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</si>
  <si>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</si>
  <si>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</si>
  <si>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</si>
  <si>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</si>
  <si>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</si>
  <si>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</si>
  <si>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</si>
  <si>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</si>
  <si>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</si>
  <si>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</si>
  <si>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</si>
  <si>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</si>
  <si>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</si>
  <si>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</si>
  <si>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</si>
  <si>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</si>
  <si>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</si>
  <si>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</si>
  <si>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</si>
  <si>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</si>
  <si>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</si>
  <si>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</si>
  <si>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</si>
  <si>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</si>
  <si>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</si>
  <si>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</si>
  <si>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</si>
  <si>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</si>
  <si>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</si>
  <si>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</si>
  <si>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</si>
  <si>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</si>
  <si>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</si>
  <si>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</si>
  <si>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</si>
  <si>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</si>
  <si>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</si>
  <si>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</si>
  <si>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</si>
  <si>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</si>
  <si>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</si>
  <si>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</si>
  <si>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</si>
  <si>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</si>
  <si>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</si>
  <si>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</si>
  <si>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</si>
  <si>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</si>
  <si>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</si>
  <si>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</si>
  <si>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</si>
  <si>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</si>
  <si>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</si>
  <si>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</si>
  <si>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</si>
  <si>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</si>
  <si>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</si>
  <si>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</si>
  <si>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</si>
  <si>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</si>
  <si>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</si>
  <si>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</si>
  <si>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</si>
  <si>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</si>
  <si>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</si>
  <si>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</si>
  <si>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</si>
  <si>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</si>
  <si>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</si>
  <si>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</si>
  <si>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</si>
  <si>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</si>
  <si>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</si>
  <si>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</si>
  <si>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</si>
  <si>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</si>
  <si>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</si>
  <si>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</si>
  <si>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</si>
  <si>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</si>
  <si>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</si>
  <si>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</si>
  <si>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</si>
  <si>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</si>
  <si>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</si>
  <si>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</si>
  <si>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</si>
  <si>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</si>
  <si>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</si>
  <si>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</si>
  <si>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</si>
  <si>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</si>
  <si>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</si>
  <si>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</si>
  <si>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</si>
  <si>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</si>
  <si>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</si>
  <si>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</si>
  <si>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</si>
  <si>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</si>
  <si>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</si>
  <si>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</si>
  <si>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</si>
  <si>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</si>
  <si>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</si>
  <si>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</si>
  <si>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</si>
  <si>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</si>
  <si>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</si>
  <si>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</si>
  <si>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</si>
  <si>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</si>
  <si>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</si>
  <si>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</si>
  <si>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</si>
  <si>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</si>
  <si>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</si>
  <si>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</si>
  <si>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</si>
  <si>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</si>
  <si>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</si>
  <si>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</si>
  <si>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</si>
  <si>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</si>
  <si>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</si>
  <si>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</si>
  <si>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</si>
  <si>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</si>
  <si>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</si>
  <si>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</si>
  <si>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</si>
  <si>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</si>
  <si>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</si>
  <si>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</si>
  <si>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</si>
  <si>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</si>
  <si>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</si>
  <si>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</si>
  <si>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</si>
  <si>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</si>
  <si>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</si>
  <si>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</si>
  <si>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</si>
  <si>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</si>
  <si>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</si>
  <si>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</si>
  <si>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</si>
  <si>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</si>
  <si>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</si>
  <si>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</si>
  <si>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</si>
  <si>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</si>
  <si>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</si>
  <si>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</si>
  <si>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</si>
  <si>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</si>
  <si>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</si>
  <si>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</si>
  <si>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</si>
  <si>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</si>
  <si>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</si>
  <si>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</si>
  <si>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</si>
  <si>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</si>
  <si>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</si>
  <si>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</si>
  <si>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</si>
  <si>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</si>
  <si>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</si>
  <si>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</si>
  <si>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</si>
  <si>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</si>
  <si>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</si>
  <si>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</si>
  <si>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</si>
  <si>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</si>
  <si>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</si>
  <si>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</si>
  <si>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</si>
  <si>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</si>
  <si>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</si>
  <si>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</si>
  <si>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</si>
  <si>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</si>
  <si>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</si>
  <si>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</si>
  <si>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</si>
  <si>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</si>
  <si>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</si>
  <si>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</si>
  <si>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</si>
  <si>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</si>
  <si>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</si>
  <si>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</si>
  <si>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</si>
  <si>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</si>
  <si>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</si>
  <si>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</si>
  <si>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</si>
  <si>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</si>
  <si>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</si>
  <si>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</si>
  <si>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</si>
  <si>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</si>
  <si>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</si>
  <si>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</si>
  <si>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</si>
  <si>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</si>
  <si>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</si>
  <si>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</si>
  <si>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</si>
  <si>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</si>
  <si>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</si>
  <si>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</si>
  <si>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</si>
  <si>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</si>
  <si>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</si>
  <si>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</si>
  <si>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</si>
  <si>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</si>
  <si>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</si>
  <si>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</si>
  <si>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</si>
  <si>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</si>
  <si>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</si>
  <si>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</si>
  <si>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</si>
  <si>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</si>
  <si>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</si>
  <si>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</si>
  <si>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</si>
  <si>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</si>
  <si>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</si>
  <si>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</si>
  <si>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</si>
  <si>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</si>
  <si>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</si>
  <si>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</si>
  <si>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</si>
  <si>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</si>
  <si>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</si>
  <si>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</si>
  <si>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</si>
  <si>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</si>
  <si>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</si>
  <si>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</si>
  <si>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</si>
  <si>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</si>
  <si>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</si>
  <si>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</si>
  <si>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</si>
  <si>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</si>
  <si>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</si>
  <si>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</si>
  <si>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</si>
  <si>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</si>
  <si>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</si>
  <si>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</si>
  <si>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</si>
  <si>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</si>
  <si>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</si>
  <si>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</si>
  <si>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</si>
  <si>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</si>
  <si>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</si>
  <si>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</si>
  <si>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</si>
  <si>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</si>
  <si>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</si>
  <si>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</si>
  <si>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</si>
  <si>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</si>
  <si>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</si>
  <si>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</si>
  <si>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</si>
  <si>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</si>
  <si>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</si>
  <si>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</si>
  <si>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</si>
  <si>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</si>
  <si>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</si>
  <si>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</si>
  <si>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</si>
  <si>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</si>
  <si>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</si>
  <si>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</si>
  <si>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</si>
  <si>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</si>
  <si>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</si>
  <si>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</si>
  <si>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</si>
  <si>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</si>
  <si>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</si>
  <si>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</si>
  <si>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</si>
  <si>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</si>
  <si>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</si>
  <si>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</si>
  <si>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</si>
  <si>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</si>
  <si>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</si>
  <si>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</si>
  <si>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</si>
  <si>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</si>
  <si>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</si>
  <si>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</si>
  <si>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</si>
  <si>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</si>
  <si>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</si>
  <si>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</si>
  <si>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</si>
  <si>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</si>
  <si>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</si>
  <si>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</si>
  <si>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</si>
  <si>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</si>
  <si>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</si>
  <si>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</si>
  <si>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</si>
  <si>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</si>
  <si>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</si>
  <si>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</si>
  <si>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</si>
  <si>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</si>
  <si>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</si>
  <si>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</si>
  <si>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</si>
  <si>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</si>
  <si>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</si>
  <si>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</si>
  <si>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</si>
  <si>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</si>
  <si>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</si>
  <si>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</si>
  <si>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</si>
  <si>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</si>
  <si>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</si>
  <si>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</si>
  <si>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</si>
  <si>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</si>
  <si>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</si>
  <si>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</si>
  <si>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</si>
  <si>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</si>
  <si>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</si>
  <si>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</si>
  <si>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</si>
  <si>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</si>
  <si>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</si>
  <si>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</si>
  <si>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</si>
  <si>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</si>
  <si>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</si>
  <si>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</si>
  <si>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</si>
  <si>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</si>
  <si>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</si>
  <si>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</si>
  <si>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</si>
  <si>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</si>
  <si>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</si>
  <si>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</si>
  <si>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</si>
  <si>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</si>
  <si>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</si>
  <si>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</si>
  <si>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</si>
  <si>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</si>
  <si>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</si>
  <si>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</si>
  <si>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</si>
  <si>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</si>
  <si>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</si>
  <si>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</si>
  <si>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</si>
  <si>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</si>
  <si>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</si>
  <si>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</si>
  <si>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</si>
  <si>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</si>
  <si>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</si>
  <si>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</si>
  <si>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</si>
  <si>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</si>
  <si>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</si>
  <si>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</si>
  <si>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</si>
  <si>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</si>
  <si>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</si>
  <si>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</si>
  <si>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</si>
  <si>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</si>
  <si>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</si>
  <si>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</si>
  <si>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</si>
  <si>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</si>
  <si>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</si>
  <si>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</si>
  <si>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</si>
  <si>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</si>
  <si>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</si>
  <si>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</si>
  <si>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</si>
  <si>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</si>
  <si>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</si>
  <si>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</si>
  <si>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</si>
  <si>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</si>
  <si>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</si>
  <si>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</si>
  <si>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</si>
  <si>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</si>
  <si>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</si>
  <si>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</si>
  <si>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</si>
  <si>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</si>
  <si>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</si>
  <si>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</si>
  <si>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</si>
  <si>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</si>
  <si>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</si>
  <si>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</si>
  <si>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</si>
  <si>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</si>
  <si>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</si>
  <si>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</si>
  <si>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</si>
  <si>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</si>
  <si>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</si>
  <si>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</si>
  <si>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</si>
  <si>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</si>
  <si>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</si>
  <si>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</si>
  <si>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</si>
  <si>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</si>
  <si>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</si>
  <si>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</si>
  <si>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</si>
  <si>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</si>
  <si>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</si>
  <si>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</si>
  <si>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</si>
  <si>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</si>
  <si>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</si>
  <si>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</si>
  <si>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</si>
  <si>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</si>
  <si>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</si>
  <si>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</si>
  <si>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</si>
  <si>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</si>
  <si>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</si>
  <si>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</si>
  <si>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</si>
  <si>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</si>
  <si>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</si>
  <si>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</si>
  <si>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</si>
  <si>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</si>
  <si>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</si>
  <si>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</si>
  <si>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</si>
  <si>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</si>
  <si>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</si>
  <si>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</si>
  <si>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</si>
  <si>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</si>
  <si>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</si>
  <si>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</si>
  <si>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</si>
  <si>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</si>
  <si>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</si>
  <si>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</si>
  <si>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</si>
  <si>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</si>
  <si>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</si>
  <si>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</si>
  <si>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</si>
  <si>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</si>
  <si>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</si>
  <si>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</si>
  <si>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</si>
  <si>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</si>
  <si>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</si>
  <si>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</si>
  <si>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</si>
  <si>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</si>
  <si>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</si>
  <si>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</si>
  <si>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</si>
  <si>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</si>
  <si>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</si>
  <si>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</si>
  <si>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</si>
  <si>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</si>
  <si>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</si>
  <si>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</si>
  <si>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</si>
  <si>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</si>
  <si>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</si>
  <si>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</si>
  <si>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</si>
  <si>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</si>
  <si>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</si>
  <si>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</si>
  <si>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</si>
  <si>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</si>
  <si>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</si>
  <si>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</si>
  <si>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</si>
  <si>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</si>
  <si>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</si>
  <si>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</si>
  <si>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</si>
  <si>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</si>
  <si>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</si>
  <si>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</si>
  <si>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</si>
  <si>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</si>
  <si>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</si>
  <si>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</si>
  <si>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</si>
  <si>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</si>
  <si>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</si>
  <si>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</si>
  <si>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</si>
  <si>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</si>
  <si>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</si>
  <si>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</si>
  <si>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</si>
  <si>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</si>
  <si>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</si>
  <si>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</si>
  <si>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</si>
  <si>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</si>
  <si>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</si>
  <si>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</si>
  <si>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</si>
  <si>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</si>
  <si>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</si>
  <si>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</si>
  <si>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</si>
  <si>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</si>
  <si>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</si>
  <si>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</si>
  <si>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</si>
  <si>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</si>
  <si>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</si>
  <si>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</si>
  <si>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</si>
  <si>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</si>
  <si>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</si>
  <si>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</si>
  <si>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</si>
  <si>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</si>
  <si>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</si>
  <si>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</si>
  <si>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</si>
  <si>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</si>
  <si>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</si>
  <si>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</si>
  <si>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</si>
  <si>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</si>
  <si>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</si>
  <si>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</si>
  <si>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</si>
  <si>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</si>
  <si>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</si>
  <si>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</si>
  <si>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</si>
  <si>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</si>
  <si>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</si>
  <si>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</si>
  <si>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</si>
  <si>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</si>
  <si>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</si>
  <si>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</si>
  <si>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</si>
  <si>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</si>
  <si>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</si>
  <si>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</si>
  <si>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</si>
  <si>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</si>
  <si>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</si>
  <si>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</si>
  <si>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</si>
  <si>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</si>
  <si>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</si>
  <si>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</si>
  <si>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</si>
  <si>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</si>
  <si>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</si>
  <si>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</si>
  <si>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</si>
  <si>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</si>
  <si>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</si>
  <si>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</si>
  <si>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</si>
  <si>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</si>
  <si>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</si>
  <si>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</si>
  <si>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</si>
  <si>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</si>
  <si>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</si>
  <si>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</si>
  <si>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</si>
  <si>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</si>
  <si>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</si>
  <si>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</si>
  <si>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</si>
  <si>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</si>
  <si>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</si>
  <si>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</si>
  <si>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</si>
  <si>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</si>
  <si>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</si>
  <si>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</si>
  <si>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</si>
  <si>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</si>
  <si>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</si>
  <si>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</si>
  <si>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</si>
  <si>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</si>
  <si>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</si>
  <si>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</si>
  <si>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</si>
  <si>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</si>
  <si>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</si>
  <si>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</si>
  <si>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</si>
  <si>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</si>
  <si>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</si>
  <si>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</si>
  <si>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</si>
  <si>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</si>
  <si>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</si>
  <si>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</si>
  <si>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</si>
  <si>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</si>
  <si>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</si>
  <si>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</si>
  <si>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</si>
  <si>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</si>
  <si>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</si>
  <si>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</si>
  <si>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</si>
  <si>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</si>
  <si>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</si>
  <si>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</si>
  <si>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</si>
  <si>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</si>
  <si>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</si>
  <si>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</si>
  <si>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</si>
  <si>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</si>
  <si>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</si>
  <si>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</si>
  <si>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</si>
  <si>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</si>
  <si>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</si>
  <si>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</si>
  <si>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</si>
  <si>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</si>
  <si>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</si>
  <si>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</si>
  <si>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</si>
  <si>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</si>
  <si>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</si>
  <si>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</si>
  <si>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</si>
  <si>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</si>
  <si>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</si>
  <si>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</si>
  <si>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</si>
  <si>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</si>
  <si>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</si>
  <si>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</si>
  <si>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</si>
  <si>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</si>
  <si>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</si>
  <si>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</si>
  <si>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</si>
  <si>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</si>
  <si>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</si>
  <si>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</si>
  <si>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</si>
  <si>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</si>
  <si>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</si>
  <si>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</si>
  <si>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</si>
  <si>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</si>
  <si>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</si>
  <si>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</si>
  <si>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</si>
  <si>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</si>
  <si>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</si>
  <si>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</si>
  <si>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</si>
  <si>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</si>
  <si>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</si>
  <si>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</si>
  <si>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</si>
  <si>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</si>
  <si>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</si>
  <si>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</si>
  <si>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</si>
  <si>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</si>
  <si>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</si>
  <si>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</si>
  <si>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</si>
  <si>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</si>
  <si>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</si>
  <si>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</si>
  <si>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</si>
  <si>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</si>
  <si>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</si>
  <si>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</si>
  <si>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</si>
  <si>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</si>
  <si>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</si>
  <si>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</si>
  <si>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</si>
  <si>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</si>
  <si>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</si>
  <si>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</si>
  <si>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</si>
  <si>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</si>
  <si>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</si>
  <si>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</si>
  <si>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</si>
  <si>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</si>
  <si>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</si>
  <si>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</si>
  <si>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</si>
  <si>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</si>
  <si>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</si>
  <si>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</si>
  <si>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</si>
  <si>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</si>
  <si>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</si>
  <si>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</si>
  <si>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</si>
  <si>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</si>
  <si>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</si>
  <si>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</si>
  <si>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</si>
  <si>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</si>
  <si>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</si>
  <si>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</si>
  <si>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</si>
  <si>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</si>
  <si>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</si>
  <si>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</si>
  <si>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</si>
  <si>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</si>
  <si>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</si>
  <si>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</si>
  <si>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</si>
  <si>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</si>
  <si>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</si>
  <si>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</si>
  <si>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</si>
  <si>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</si>
  <si>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</si>
  <si>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</si>
  <si>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</si>
  <si>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</si>
  <si>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</si>
  <si>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</si>
  <si>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</si>
  <si>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</si>
  <si>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</si>
  <si>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</si>
  <si>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</si>
  <si>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</si>
  <si>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</si>
  <si>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</si>
  <si>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</si>
  <si>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</si>
  <si>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</si>
  <si>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</si>
  <si>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</si>
  <si>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</si>
  <si>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</si>
  <si>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</si>
  <si>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</si>
  <si>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</si>
  <si>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</si>
  <si>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</si>
  <si>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</si>
  <si>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</si>
  <si>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</si>
  <si>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</si>
  <si>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</si>
  <si>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</si>
  <si>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</si>
  <si>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</si>
  <si>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</si>
  <si>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</si>
  <si>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</si>
  <si>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</si>
  <si>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</si>
  <si>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</si>
  <si>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</si>
  <si>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</si>
  <si>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</si>
  <si>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</si>
  <si>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</si>
  <si>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</si>
  <si>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</si>
  <si>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</si>
  <si>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</si>
  <si>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</si>
  <si>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</si>
  <si>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</si>
  <si>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</si>
  <si>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</si>
  <si>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</si>
  <si>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</si>
  <si>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</si>
  <si>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</si>
  <si>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</si>
  <si>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</si>
  <si>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</si>
  <si>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</si>
  <si>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</si>
  <si>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</si>
  <si>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</si>
  <si>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</si>
  <si>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</si>
  <si>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</si>
  <si>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</si>
  <si>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</si>
  <si>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</si>
  <si>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</si>
  <si>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</si>
  <si>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</si>
  <si>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</si>
  <si>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</si>
  <si>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</si>
  <si>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</si>
  <si>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</si>
  <si>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</si>
  <si>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</si>
  <si>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</si>
  <si>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</si>
  <si>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</si>
  <si>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</si>
  <si>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</si>
  <si>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</si>
  <si>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</si>
  <si>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</si>
  <si>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</si>
  <si>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</si>
  <si>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</si>
  <si>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</si>
  <si>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</si>
  <si>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</si>
  <si>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</si>
  <si>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</si>
  <si>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</si>
  <si>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</si>
  <si>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</si>
  <si>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</si>
  <si>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</si>
  <si>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</si>
  <si>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</si>
  <si>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</si>
  <si>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</si>
  <si>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</si>
  <si>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</si>
  <si>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</si>
  <si>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</si>
  <si>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</si>
  <si>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</si>
  <si>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</si>
  <si>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</si>
  <si>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</si>
  <si>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</si>
  <si>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</si>
  <si>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</si>
  <si>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</si>
  <si>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</si>
  <si>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</si>
  <si>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</si>
  <si>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</si>
  <si>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</si>
  <si>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</si>
  <si>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</si>
  <si>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</si>
  <si>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</si>
  <si>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</si>
  <si>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</si>
  <si>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</si>
  <si>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</si>
  <si>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</si>
  <si>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</si>
  <si>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</si>
  <si>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</si>
  <si>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</si>
  <si>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</si>
  <si>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</si>
  <si>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</si>
  <si>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</si>
  <si>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</si>
  <si>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</si>
  <si>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</si>
  <si>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</si>
  <si>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</si>
  <si>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</si>
  <si>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</si>
  <si>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</si>
  <si>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</si>
  <si>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</si>
  <si>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</si>
  <si>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</si>
  <si>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</si>
  <si>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</si>
  <si>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</si>
  <si>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</si>
  <si>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</si>
  <si>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</si>
  <si>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</si>
  <si>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</si>
  <si>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</si>
  <si>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</si>
  <si>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</si>
  <si>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</si>
  <si>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</si>
  <si>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</si>
  <si>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</si>
  <si>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</si>
  <si>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</si>
  <si>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</si>
  <si>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</si>
  <si>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</si>
  <si>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</si>
  <si>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</si>
  <si>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</si>
  <si>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</si>
  <si>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</si>
  <si>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</si>
  <si>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</si>
  <si>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</si>
  <si>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</si>
  <si>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</si>
  <si>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</si>
  <si>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</si>
  <si>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</si>
  <si>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</si>
  <si>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</si>
  <si>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</si>
  <si>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</si>
  <si>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</si>
  <si>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</si>
  <si>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</si>
  <si>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</si>
  <si>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</si>
  <si>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</si>
  <si>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</si>
  <si>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</si>
  <si>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</si>
  <si>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</si>
  <si>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</si>
  <si>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</si>
  <si>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</si>
  <si>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</si>
  <si>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</si>
  <si>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</si>
  <si>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</si>
  <si>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</si>
  <si>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</si>
  <si>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</si>
  <si>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</si>
  <si>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</si>
  <si>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</si>
  <si>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</si>
  <si>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</si>
  <si>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</si>
  <si>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</si>
  <si>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</si>
  <si>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</si>
  <si>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</si>
  <si>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</si>
  <si>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</si>
  <si>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</si>
  <si>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</si>
  <si>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</si>
  <si>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</si>
  <si>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</si>
  <si>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</si>
  <si>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</si>
  <si>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</si>
  <si>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</si>
  <si>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</si>
  <si>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</si>
  <si>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</si>
  <si>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</si>
  <si>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</si>
  <si>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</si>
  <si>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</si>
  <si>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</si>
  <si>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</si>
  <si>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</si>
  <si>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</si>
  <si>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</si>
  <si>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</si>
  <si>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</si>
  <si>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</si>
  <si>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</si>
  <si>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</si>
  <si>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</si>
  <si>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</si>
  <si>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</si>
  <si>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</si>
  <si>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</si>
  <si>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</si>
  <si>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</si>
  <si>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</si>
  <si>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</si>
  <si>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</si>
  <si>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</si>
  <si>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</si>
  <si>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</si>
  <si>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</si>
  <si>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</si>
  <si>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</si>
  <si>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</si>
  <si>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</si>
  <si>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</si>
  <si>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</si>
  <si>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</si>
  <si>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</si>
  <si>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</si>
  <si>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</si>
  <si>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</si>
  <si>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</si>
  <si>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</si>
  <si>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</si>
  <si>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</si>
  <si>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</si>
  <si>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</si>
  <si>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</si>
  <si>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</si>
  <si>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</si>
  <si>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</si>
  <si>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</si>
  <si>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</si>
  <si>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</si>
  <si>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</si>
  <si>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</si>
  <si>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</si>
  <si>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</si>
  <si>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</si>
  <si>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</si>
  <si>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</si>
  <si>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</si>
  <si>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</si>
  <si>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</si>
  <si>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</si>
  <si>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</si>
  <si>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</si>
  <si>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</si>
  <si>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</si>
  <si>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</si>
  <si>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</si>
  <si>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</si>
  <si>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</si>
  <si>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</si>
  <si>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</si>
  <si>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</si>
  <si>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</si>
  <si>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</si>
  <si>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</si>
  <si>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</si>
  <si>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</si>
  <si>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</si>
  <si>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</si>
  <si>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</si>
  <si>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</si>
  <si>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</si>
  <si>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</si>
  <si>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</si>
  <si>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</si>
  <si>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</si>
  <si>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</si>
  <si>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</si>
  <si>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</si>
  <si>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</si>
  <si>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</si>
  <si>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</si>
  <si>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</si>
  <si>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</si>
  <si>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</si>
  <si>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</si>
  <si>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</si>
  <si>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</si>
  <si>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</si>
  <si>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</si>
  <si>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</si>
  <si>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</si>
  <si>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</si>
  <si>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</si>
  <si>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</si>
  <si>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</si>
  <si>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</si>
  <si>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</si>
  <si>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</si>
  <si>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</si>
  <si>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</si>
  <si>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</si>
  <si>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</si>
  <si>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</si>
  <si>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</si>
  <si>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</si>
  <si>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</si>
  <si>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</si>
  <si>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</si>
  <si>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</si>
  <si>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</si>
  <si>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</si>
  <si>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</si>
  <si>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</si>
  <si>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</si>
  <si>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</si>
  <si>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</si>
  <si>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</si>
  <si>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</si>
  <si>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</si>
  <si>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</si>
  <si>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</si>
  <si>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</si>
  <si>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</si>
  <si>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</si>
  <si>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</si>
  <si>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</si>
  <si>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</si>
  <si>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</si>
  <si>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</si>
  <si>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</si>
  <si>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</si>
  <si>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</si>
  <si>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</si>
  <si>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</si>
  <si>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</si>
  <si>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</si>
  <si>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</si>
  <si>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</si>
  <si>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</si>
  <si>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</si>
  <si>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</si>
  <si>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</si>
  <si>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</si>
  <si>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</si>
  <si>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</si>
  <si>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</si>
  <si>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</si>
  <si>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</si>
  <si>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</si>
  <si>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</si>
  <si>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</si>
  <si>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</si>
  <si>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</si>
  <si>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</si>
  <si>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</si>
  <si>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</si>
  <si>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</si>
  <si>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</si>
  <si>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</si>
  <si>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</si>
  <si>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</si>
  <si>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</si>
  <si>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</si>
  <si>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</si>
  <si>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</si>
  <si>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</si>
  <si>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</si>
  <si>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</si>
  <si>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</si>
  <si>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</si>
  <si>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</si>
  <si>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</si>
  <si>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</si>
  <si>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</si>
  <si>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</si>
  <si>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</si>
  <si>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</si>
  <si>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</si>
  <si>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</si>
  <si>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</si>
  <si>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</si>
  <si>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</si>
  <si>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</si>
  <si>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</si>
  <si>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</si>
  <si>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</si>
  <si>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</si>
  <si>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</si>
  <si>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</si>
  <si>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</si>
  <si>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</si>
  <si>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</si>
  <si>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</si>
  <si>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</si>
  <si>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</si>
  <si>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</si>
  <si>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</si>
  <si>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</si>
  <si>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</si>
  <si>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</si>
  <si>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</si>
  <si>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</si>
  <si>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</si>
  <si>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</si>
  <si>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</si>
  <si>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</si>
  <si>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</si>
  <si>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</si>
  <si>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</si>
  <si>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</si>
  <si>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</si>
  <si>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</si>
  <si>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</si>
  <si>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</si>
  <si>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</si>
  <si>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</si>
  <si>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</si>
  <si>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</si>
  <si>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</si>
  <si>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</si>
  <si>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</si>
  <si>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</si>
  <si>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</si>
  <si>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</si>
  <si>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</si>
  <si>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</si>
  <si>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</si>
  <si>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</si>
  <si>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</si>
  <si>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</si>
  <si>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</si>
  <si>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</si>
  <si>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</si>
  <si>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</si>
  <si>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</si>
  <si>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</si>
  <si>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</si>
  <si>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</si>
  <si>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</si>
  <si>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</si>
  <si>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</si>
  <si>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</si>
  <si>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</si>
  <si>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</si>
  <si>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</si>
  <si>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</si>
  <si>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</si>
  <si>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</si>
  <si>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</si>
  <si>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</si>
  <si>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</si>
  <si>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</si>
  <si>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</si>
  <si>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</si>
  <si>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</si>
  <si>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</si>
  <si>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</si>
  <si>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</si>
  <si>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</si>
  <si>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</si>
  <si>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</si>
  <si>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</si>
  <si>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</si>
  <si>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</si>
  <si>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</si>
  <si>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</si>
  <si>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</si>
  <si>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</si>
  <si>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</si>
  <si>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</si>
  <si>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</si>
  <si>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</si>
  <si>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</si>
  <si>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</si>
  <si>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</si>
  <si>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</si>
  <si>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</si>
  <si>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</si>
  <si>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</si>
  <si>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</si>
  <si>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</si>
  <si>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</si>
  <si>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</si>
  <si>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</si>
  <si>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</si>
  <si>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</si>
  <si>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</si>
  <si>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</si>
  <si>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</si>
  <si>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</si>
  <si>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</si>
  <si>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</si>
  <si>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</si>
  <si>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</si>
  <si>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</si>
  <si>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</si>
  <si>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</si>
  <si>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</si>
  <si>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</si>
  <si>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</si>
  <si>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</si>
  <si>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</si>
  <si>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</si>
  <si>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</si>
  <si>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</si>
  <si>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</si>
  <si>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</si>
  <si>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</si>
  <si>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</si>
  <si>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</si>
  <si>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</si>
  <si>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</si>
  <si>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</si>
  <si>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</si>
  <si>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</si>
  <si>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</si>
  <si>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</si>
  <si>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</si>
  <si>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</si>
  <si>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</si>
  <si>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</si>
  <si>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</si>
  <si>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</si>
  <si>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</si>
  <si>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</si>
  <si>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</si>
  <si>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</si>
  <si>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</si>
  <si>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</si>
  <si>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</si>
  <si>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</si>
  <si>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</si>
  <si>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</si>
  <si>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</si>
  <si>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</si>
  <si>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</si>
  <si>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</si>
  <si>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</si>
  <si>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</si>
  <si>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</si>
  <si>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</si>
  <si>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</si>
  <si>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</si>
  <si>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</si>
  <si>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</si>
  <si>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</si>
  <si>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</si>
  <si>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</si>
  <si>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</si>
  <si>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</si>
  <si>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</si>
  <si>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</si>
  <si>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</si>
  <si>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</si>
  <si>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</si>
  <si>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</si>
  <si>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</si>
  <si>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</si>
  <si>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</si>
  <si>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</si>
  <si>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</si>
  <si>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</si>
  <si>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</si>
  <si>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</si>
  <si>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</si>
  <si>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</si>
  <si>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</si>
  <si>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</si>
  <si>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</si>
  <si>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</si>
  <si>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</si>
  <si>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</si>
  <si>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</si>
  <si>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</si>
  <si>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</si>
  <si>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</si>
  <si>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</si>
  <si>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</si>
  <si>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</si>
  <si>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</si>
  <si>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</si>
  <si>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</si>
  <si>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</si>
  <si>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</si>
  <si>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</si>
  <si>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</si>
  <si>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</si>
  <si>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</si>
  <si>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</si>
  <si>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</si>
  <si>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</si>
  <si>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</si>
  <si>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</si>
  <si>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</si>
  <si>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</si>
  <si>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</si>
  <si>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</si>
  <si>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</si>
  <si>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</si>
  <si>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</si>
  <si>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</si>
  <si>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</si>
  <si>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</si>
  <si>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</si>
  <si>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</si>
  <si>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</si>
  <si>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</si>
  <si>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</si>
  <si>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</si>
  <si>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</si>
  <si>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</si>
  <si>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</si>
  <si>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</si>
  <si>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</si>
  <si>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</si>
  <si>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</si>
  <si>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</si>
  <si>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</si>
  <si>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</si>
  <si>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</si>
  <si>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</si>
  <si>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</si>
  <si>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</si>
  <si>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</si>
  <si>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</si>
  <si>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</si>
  <si>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</si>
  <si>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</si>
  <si>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</si>
  <si>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</si>
  <si>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</si>
  <si>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</si>
  <si>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</si>
  <si>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</si>
  <si>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</si>
  <si>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</si>
  <si>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</si>
  <si>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</si>
  <si>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</si>
  <si>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</si>
  <si>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</si>
  <si>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</si>
  <si>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</si>
  <si>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</si>
  <si>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</si>
  <si>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</si>
  <si>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</si>
  <si>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</si>
  <si>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</si>
  <si>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</si>
  <si>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</si>
  <si>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</si>
  <si>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</si>
  <si>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</si>
  <si>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</si>
  <si>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</si>
  <si>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</si>
  <si>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</si>
  <si>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</si>
  <si>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</si>
  <si>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</si>
  <si>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</si>
  <si>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</si>
  <si>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</si>
  <si>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</si>
  <si>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</si>
  <si>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</si>
  <si>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</si>
  <si>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</si>
  <si>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</si>
  <si>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</si>
  <si>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</si>
  <si>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</si>
  <si>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</si>
  <si>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</si>
  <si>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</si>
  <si>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</si>
  <si>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</si>
  <si>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</si>
  <si>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</si>
  <si>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</si>
  <si>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</si>
  <si>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</si>
  <si>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</si>
  <si>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</si>
  <si>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</si>
  <si>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</si>
  <si>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</si>
  <si>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</si>
  <si>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</si>
  <si>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</si>
  <si>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</si>
  <si>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</si>
  <si>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</si>
  <si>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</si>
  <si>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</si>
  <si>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</si>
  <si>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</si>
  <si>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</si>
  <si>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</si>
  <si>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</si>
  <si>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</si>
  <si>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</si>
  <si>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</si>
  <si>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</si>
  <si>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</si>
  <si>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</si>
  <si>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</si>
  <si>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</si>
  <si>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</si>
  <si>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</si>
  <si>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</si>
  <si>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</si>
  <si>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</si>
  <si>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</si>
  <si>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</si>
  <si>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</si>
  <si>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</si>
  <si>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</si>
  <si>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</si>
  <si>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</si>
  <si>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</si>
  <si>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</si>
  <si>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</si>
  <si>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</si>
  <si>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</si>
  <si>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</si>
  <si>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</si>
  <si>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</si>
  <si>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</si>
  <si>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</si>
  <si>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</si>
  <si>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</si>
  <si>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</si>
  <si>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</si>
  <si>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</si>
  <si>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</si>
  <si>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</si>
  <si>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</si>
  <si>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</si>
  <si>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</si>
  <si>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</si>
  <si>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</si>
  <si>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</si>
  <si>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</si>
  <si>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</si>
  <si>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</si>
  <si>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</si>
  <si>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</si>
  <si>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</si>
  <si>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</si>
  <si>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</si>
  <si>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</si>
  <si>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</si>
  <si>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</si>
  <si>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</si>
  <si>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</si>
  <si>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</si>
  <si>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</si>
  <si>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</si>
  <si>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</si>
  <si>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</si>
  <si>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</si>
  <si>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</si>
  <si>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</si>
  <si>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</si>
  <si>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</si>
  <si>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</si>
  <si>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</si>
  <si>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</si>
  <si>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</si>
  <si>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</si>
  <si>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</si>
  <si>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</si>
  <si>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</si>
  <si>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</si>
  <si>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</si>
  <si>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</si>
  <si>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</si>
  <si>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</si>
  <si>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</si>
  <si>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</si>
  <si>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</si>
  <si>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</si>
  <si>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</si>
  <si>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</si>
  <si>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</si>
  <si>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</si>
  <si>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</si>
  <si>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</si>
  <si>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</si>
  <si>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</si>
  <si>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</si>
  <si>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</si>
  <si>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</si>
  <si>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</si>
  <si>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</si>
  <si>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</si>
  <si>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</si>
  <si>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</si>
  <si>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</si>
  <si>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</si>
  <si>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</si>
  <si>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</si>
  <si>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</si>
  <si>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</si>
  <si>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</si>
  <si>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</si>
  <si>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</si>
  <si>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</si>
  <si>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</si>
  <si>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</si>
  <si>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</si>
  <si>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</si>
  <si>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</si>
  <si>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</si>
  <si>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</si>
  <si>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</si>
  <si>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</si>
  <si>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</si>
  <si>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</si>
  <si>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</si>
  <si>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</si>
  <si>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</si>
  <si>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</si>
  <si>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</si>
  <si>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</si>
  <si>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</si>
  <si>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</si>
  <si>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</si>
  <si>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</si>
  <si>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</si>
  <si>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</si>
  <si>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</si>
  <si>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</si>
  <si>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</si>
  <si>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</si>
  <si>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</si>
  <si>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</si>
  <si>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</si>
  <si>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</si>
  <si>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</si>
  <si>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</si>
  <si>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</si>
  <si>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</si>
  <si>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</si>
  <si>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</si>
  <si>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</si>
  <si>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</si>
  <si>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</si>
  <si>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</si>
  <si>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</si>
  <si>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</si>
  <si>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</si>
  <si>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</si>
  <si>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</si>
  <si>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</si>
  <si>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</si>
  <si>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</si>
  <si>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</si>
  <si>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</si>
  <si>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</si>
  <si>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</si>
  <si>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</si>
  <si>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</si>
  <si>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</si>
  <si>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</si>
  <si>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</si>
  <si>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</si>
  <si>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</si>
  <si>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</si>
  <si>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</si>
  <si>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</si>
  <si>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</si>
  <si>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</si>
  <si>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</si>
  <si>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</si>
  <si>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</si>
  <si>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</si>
  <si>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</si>
  <si>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</si>
  <si>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</si>
  <si>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</si>
  <si>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</si>
  <si>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</si>
  <si>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</si>
  <si>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</si>
  <si>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</si>
  <si>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</si>
  <si>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</si>
  <si>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</si>
  <si>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</si>
  <si>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</si>
  <si>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</si>
  <si>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</si>
  <si>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</si>
  <si>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</si>
  <si>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</si>
  <si>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</si>
  <si>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</si>
  <si>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</si>
  <si>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</si>
  <si>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</si>
  <si>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</si>
  <si>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</si>
  <si>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</si>
  <si>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</si>
  <si>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</si>
  <si>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</si>
  <si>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</si>
  <si>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</si>
  <si>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</si>
  <si>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</si>
  <si>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</si>
  <si>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</si>
  <si>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</si>
  <si>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</si>
  <si>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</si>
  <si>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</si>
  <si>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</si>
  <si>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</si>
  <si>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</si>
  <si>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</si>
  <si>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</si>
  <si>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</si>
  <si>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</si>
  <si>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</si>
  <si>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</si>
  <si>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</si>
  <si>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</si>
  <si>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</si>
  <si>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</si>
  <si>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</si>
  <si>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</si>
  <si>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</si>
  <si>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</si>
  <si>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</si>
  <si>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</si>
  <si>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</si>
  <si>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</si>
  <si>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</si>
  <si>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</si>
  <si>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</si>
  <si>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</si>
  <si>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</si>
  <si>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</si>
  <si>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</si>
  <si>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</si>
  <si>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</si>
  <si>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</si>
  <si>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</si>
  <si>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</si>
  <si>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</si>
  <si>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</si>
  <si>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</si>
  <si>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</si>
  <si>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</si>
  <si>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</si>
  <si>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</si>
  <si>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</si>
  <si>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</si>
  <si>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</si>
  <si>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</si>
  <si>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</si>
  <si>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</si>
  <si>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</si>
  <si>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</si>
  <si>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</si>
  <si>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</si>
  <si>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</si>
  <si>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</si>
  <si>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</si>
  <si>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</si>
  <si>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</si>
  <si>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</si>
  <si>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</si>
  <si>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</si>
  <si>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</si>
  <si>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</si>
  <si>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</si>
  <si>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</si>
  <si>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</si>
  <si>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</si>
  <si>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</si>
  <si>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</si>
  <si>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</si>
  <si>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</si>
  <si>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</si>
  <si>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</si>
  <si>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</si>
  <si>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</si>
  <si>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</si>
  <si>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</si>
  <si>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</si>
  <si>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</si>
  <si>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</si>
  <si>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</si>
  <si>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</si>
  <si>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</si>
  <si>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</si>
  <si>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</si>
  <si>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</si>
  <si>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</si>
  <si>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</si>
  <si>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</si>
  <si>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</si>
  <si>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</si>
  <si>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</si>
  <si>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</si>
  <si>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</si>
  <si>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</si>
  <si>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</si>
  <si>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</si>
  <si>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</si>
  <si>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</si>
  <si>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</si>
  <si>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</si>
  <si>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</si>
  <si>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</si>
  <si>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</si>
  <si>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</si>
  <si>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</si>
  <si>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</si>
  <si>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</si>
  <si>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</si>
  <si>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</si>
  <si>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</si>
  <si>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</si>
  <si>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</si>
  <si>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</si>
  <si>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</si>
  <si>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</si>
  <si>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</si>
  <si>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</si>
  <si>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</si>
  <si>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</si>
  <si>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</si>
  <si>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</si>
  <si>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</si>
  <si>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</si>
  <si>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</si>
  <si>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</si>
  <si>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</si>
  <si>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</si>
  <si>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</si>
  <si>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</si>
  <si>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</si>
  <si>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</si>
  <si>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</si>
  <si>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</si>
  <si>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</si>
  <si>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</si>
  <si>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</si>
  <si>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</si>
  <si>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</si>
  <si>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</si>
  <si>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</si>
  <si>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</si>
  <si>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</si>
  <si>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</si>
  <si>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</si>
  <si>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</si>
  <si>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</si>
  <si>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</si>
  <si>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</si>
  <si>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</si>
  <si>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</si>
  <si>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</si>
  <si>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</si>
  <si>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</si>
  <si>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</si>
  <si>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</si>
  <si>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</si>
  <si>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</si>
  <si>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</si>
  <si>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</si>
  <si>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</si>
  <si>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</si>
  <si>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</si>
  <si>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</si>
  <si>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</si>
  <si>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</si>
  <si>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</si>
  <si>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</si>
  <si>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</si>
  <si>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</si>
  <si>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</si>
  <si>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</si>
  <si>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</si>
  <si>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</si>
  <si>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</si>
  <si>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</si>
  <si>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</si>
  <si>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</si>
  <si>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</si>
  <si>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</si>
  <si>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</si>
  <si>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</si>
  <si>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</si>
  <si>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</si>
  <si>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</si>
  <si>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</si>
  <si>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</si>
  <si>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</si>
  <si>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</si>
  <si>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</si>
  <si>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</si>
  <si>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</si>
  <si>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</si>
  <si>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</si>
  <si>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</si>
  <si>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</si>
  <si>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</si>
  <si>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</si>
  <si>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</si>
  <si>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</si>
  <si>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</si>
  <si>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</si>
  <si>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</si>
  <si>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</si>
  <si>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</si>
  <si>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</si>
  <si>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</si>
  <si>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</si>
  <si>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</si>
  <si>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</si>
  <si>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</si>
  <si>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</si>
  <si>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</si>
  <si>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</si>
  <si>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</si>
  <si>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</si>
  <si>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</si>
  <si>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</si>
  <si>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</si>
  <si>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</si>
  <si>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</si>
  <si>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</si>
  <si>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</si>
  <si>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</si>
  <si>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</si>
  <si>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</si>
  <si>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</si>
  <si>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</si>
  <si>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</si>
  <si>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</si>
  <si>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</si>
  <si>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</si>
  <si>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</si>
  <si>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</si>
  <si>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</si>
  <si>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</si>
  <si>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</si>
  <si>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</si>
  <si>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</si>
  <si>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</si>
  <si>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</si>
  <si>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</si>
  <si>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</si>
  <si>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</si>
  <si>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</si>
  <si>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</si>
  <si>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</si>
  <si>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</si>
  <si>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</si>
  <si>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</si>
  <si>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</si>
  <si>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</si>
  <si>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</si>
  <si>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</si>
  <si>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</si>
  <si>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</si>
  <si>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</si>
  <si>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</si>
  <si>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</si>
  <si>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</si>
  <si>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</si>
  <si>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</si>
  <si>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</si>
  <si>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</si>
  <si>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</si>
  <si>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</si>
  <si>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</si>
  <si>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</si>
  <si>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</si>
  <si>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</si>
  <si>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</si>
  <si>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</si>
  <si>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</si>
  <si>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</si>
  <si>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</si>
  <si>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</si>
  <si>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</si>
  <si>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</si>
  <si>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</si>
  <si>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</si>
  <si>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</si>
  <si>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</si>
  <si>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</si>
  <si>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</si>
  <si>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</si>
  <si>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</si>
  <si>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</si>
  <si>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</si>
  <si>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</si>
  <si>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</si>
  <si>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</si>
  <si>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</si>
  <si>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</si>
  <si>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</si>
  <si>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</si>
  <si>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</si>
  <si>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</si>
  <si>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</si>
  <si>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</si>
  <si>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</si>
  <si>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</si>
  <si>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</si>
  <si>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</si>
  <si>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</si>
  <si>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</si>
  <si>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</si>
  <si>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</si>
  <si>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</si>
  <si>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</si>
  <si>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</si>
  <si>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</si>
  <si>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</si>
  <si>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</si>
  <si>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</si>
  <si>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</si>
  <si>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</si>
  <si>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</si>
  <si>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</si>
  <si>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</si>
  <si>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</si>
  <si>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</si>
  <si>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</si>
  <si>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</si>
  <si>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</si>
  <si>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</si>
  <si>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</si>
  <si>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</si>
  <si>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</si>
  <si>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</si>
  <si>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</si>
  <si>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</si>
  <si>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</si>
  <si>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</si>
  <si>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</si>
  <si>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</si>
  <si>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</si>
  <si>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</si>
  <si>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</si>
  <si>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</si>
  <si>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</si>
  <si>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</si>
  <si>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</si>
  <si>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</si>
  <si>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</si>
  <si>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</si>
  <si>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</si>
  <si>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</si>
  <si>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</si>
  <si>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</si>
  <si>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</si>
  <si>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</si>
  <si>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</si>
  <si>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</si>
  <si>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</si>
  <si>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</si>
  <si>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</si>
  <si>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</si>
  <si>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</si>
  <si>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</si>
  <si>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</si>
  <si>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</si>
  <si>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</si>
  <si>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</si>
  <si>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</si>
  <si>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</si>
  <si>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</si>
  <si>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</si>
  <si>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</si>
  <si>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</si>
  <si>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</si>
  <si>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</si>
  <si>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</si>
  <si>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</si>
  <si>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</si>
  <si>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</si>
  <si>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</si>
  <si>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</si>
  <si>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</si>
  <si>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</si>
  <si>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</si>
  <si>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</si>
  <si>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</si>
  <si>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</si>
  <si>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</si>
  <si>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</si>
  <si>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</si>
  <si>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</si>
  <si>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</si>
  <si>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</si>
  <si>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</si>
  <si>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</si>
  <si>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</si>
  <si>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</si>
  <si>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</si>
  <si>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</si>
  <si>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</si>
  <si>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</si>
  <si>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</si>
  <si>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</si>
  <si>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</si>
  <si>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</si>
  <si>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</si>
  <si>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</si>
  <si>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</si>
  <si>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</si>
  <si>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</si>
  <si>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</si>
  <si>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</si>
  <si>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</si>
  <si>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</si>
  <si>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</si>
  <si>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</si>
  <si>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</si>
  <si>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</si>
  <si>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</si>
  <si>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</si>
  <si>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</si>
  <si>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</si>
  <si>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</si>
  <si>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</si>
  <si>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</si>
  <si>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</si>
  <si>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</si>
  <si>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</si>
  <si>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</si>
  <si>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</si>
  <si>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</si>
  <si>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</si>
  <si>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</si>
  <si>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</si>
  <si>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</si>
  <si>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</si>
  <si>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</si>
  <si>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</si>
  <si>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</si>
  <si>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</si>
  <si>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</si>
  <si>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</si>
  <si>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</si>
  <si>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</si>
  <si>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</si>
  <si>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</si>
  <si>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</si>
  <si>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</si>
  <si>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</si>
  <si>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</si>
  <si>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</si>
  <si>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</si>
  <si>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</si>
  <si>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</si>
  <si>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</si>
  <si>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</si>
  <si>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</si>
  <si>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</si>
  <si>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</si>
  <si>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</si>
  <si>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</si>
  <si>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</si>
  <si>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</si>
  <si>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</si>
  <si>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</si>
  <si>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</si>
  <si>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</si>
  <si>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</si>
  <si>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</si>
  <si>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</si>
  <si>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</si>
  <si>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</si>
  <si>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</si>
  <si>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</si>
  <si>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</si>
  <si>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</si>
  <si>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</si>
  <si>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</si>
  <si>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</si>
  <si>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</si>
  <si>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</si>
  <si>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</si>
  <si>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</si>
  <si>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</si>
  <si>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</si>
  <si>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</si>
  <si>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</si>
  <si>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</si>
  <si>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</si>
  <si>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</si>
  <si>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</si>
  <si>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</si>
  <si>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</si>
  <si>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</si>
  <si>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</si>
  <si>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</si>
  <si>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</si>
  <si>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</si>
  <si>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</si>
  <si>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</si>
  <si>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</si>
  <si>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</si>
  <si>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</si>
  <si>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</si>
  <si>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</si>
  <si>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</si>
  <si>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</si>
  <si>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</si>
  <si>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</si>
  <si>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</si>
  <si>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</si>
  <si>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</si>
  <si>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</si>
  <si>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</si>
  <si>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</si>
  <si>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</si>
  <si>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</si>
  <si>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</si>
  <si>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</si>
  <si>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</si>
  <si>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</si>
  <si>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</si>
  <si>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</si>
  <si>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</si>
  <si>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</si>
  <si>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</si>
  <si>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</si>
  <si>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</si>
  <si>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</si>
  <si>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</si>
  <si>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</si>
  <si>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</si>
  <si>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</si>
  <si>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</si>
  <si>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</si>
  <si>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</si>
  <si>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</si>
  <si>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</si>
  <si>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</si>
  <si>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</si>
  <si>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</si>
  <si>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</si>
  <si>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</si>
  <si>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</si>
  <si>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</si>
  <si>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</si>
  <si>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</si>
  <si>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</si>
  <si>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</si>
  <si>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</si>
  <si>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</si>
  <si>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</si>
  <si>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</si>
  <si>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</si>
  <si>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</si>
  <si>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</si>
  <si>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</si>
  <si>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</si>
  <si>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</si>
  <si>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</si>
  <si>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</si>
  <si>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</si>
  <si>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</si>
  <si>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</si>
  <si>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</si>
  <si>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</si>
  <si>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</si>
  <si>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</si>
  <si>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</si>
  <si>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</si>
  <si>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</si>
  <si>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</si>
  <si>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</si>
  <si>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</si>
  <si>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</si>
  <si>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</si>
  <si>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</si>
  <si>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</si>
  <si>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</si>
  <si>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</si>
  <si>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</si>
  <si>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</si>
  <si>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</si>
  <si>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</si>
  <si>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</si>
  <si>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</si>
  <si>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</si>
  <si>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</si>
  <si>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</si>
  <si>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</si>
  <si>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</si>
  <si>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</si>
  <si>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</si>
  <si>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</si>
  <si>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</si>
  <si>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</si>
  <si>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</si>
  <si>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</si>
  <si>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</si>
  <si>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</si>
  <si>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</si>
  <si>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</si>
  <si>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</si>
  <si>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</si>
  <si>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</si>
  <si>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</si>
  <si>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</si>
  <si>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</si>
  <si>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</si>
  <si>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</si>
  <si>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</si>
  <si>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</si>
  <si>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</si>
  <si>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</si>
  <si>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</si>
  <si>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</si>
  <si>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</si>
  <si>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</si>
  <si>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</si>
  <si>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</si>
  <si>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</si>
  <si>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</si>
  <si>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</si>
  <si>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</si>
  <si>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</si>
  <si>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</si>
  <si>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</si>
  <si>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</si>
  <si>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</si>
  <si>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</si>
  <si>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</si>
  <si>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</si>
  <si>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</si>
  <si>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</si>
  <si>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</si>
  <si>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</si>
  <si>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</si>
  <si>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</si>
  <si>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</si>
  <si>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</si>
  <si>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</si>
  <si>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</si>
  <si>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</si>
  <si>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</si>
  <si>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</si>
  <si>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</si>
  <si>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</si>
  <si>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</si>
  <si>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</si>
  <si>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</si>
  <si>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</si>
  <si>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</si>
  <si>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</si>
  <si>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</si>
  <si>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</si>
  <si>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</si>
  <si>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</si>
  <si>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</si>
  <si>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</si>
  <si>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</si>
  <si>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</si>
  <si>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</si>
  <si>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</si>
  <si>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</si>
  <si>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</si>
  <si>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</si>
  <si>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</si>
  <si>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</si>
  <si>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</si>
  <si>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</si>
  <si>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</si>
  <si>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</si>
  <si>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</si>
  <si>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</si>
  <si>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</si>
  <si>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</si>
  <si>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</si>
  <si>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</si>
  <si>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</si>
  <si>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</si>
  <si>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</si>
  <si>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</si>
  <si>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</si>
  <si>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</si>
  <si>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</si>
  <si>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</si>
  <si>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</si>
  <si>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</si>
  <si>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</si>
  <si>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</si>
  <si>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</si>
  <si>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</si>
  <si>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</si>
  <si>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</si>
  <si>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</si>
  <si>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</si>
  <si>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</si>
  <si>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</si>
  <si>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</si>
  <si>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</si>
  <si>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</si>
  <si>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</si>
  <si>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</si>
  <si>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</si>
  <si>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</si>
  <si>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</si>
  <si>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</si>
  <si>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</si>
  <si>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</si>
  <si>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</si>
  <si>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</si>
  <si>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</si>
  <si>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</si>
  <si>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</si>
  <si>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</si>
  <si>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</si>
  <si>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</si>
  <si>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</si>
  <si>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</si>
  <si>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</si>
  <si>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</si>
  <si>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</si>
  <si>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</si>
  <si>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</si>
  <si>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</si>
  <si>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</si>
  <si>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</si>
  <si>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</si>
  <si>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</si>
  <si>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</si>
  <si>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</si>
  <si>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</si>
  <si>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</si>
  <si>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</si>
  <si>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</si>
  <si>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</si>
  <si>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</si>
  <si>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</si>
  <si>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</si>
  <si>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</si>
  <si>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</si>
  <si>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</si>
  <si>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</si>
  <si>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</si>
  <si>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</si>
  <si>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</si>
  <si>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</si>
  <si>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</si>
  <si>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</si>
  <si>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</si>
  <si>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</si>
  <si>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</si>
  <si>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</si>
  <si>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</si>
  <si>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</si>
  <si>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</si>
  <si>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</si>
  <si>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</si>
  <si>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</si>
  <si>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</si>
  <si>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</si>
  <si>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</si>
  <si>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</si>
  <si>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</si>
  <si>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</si>
  <si>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</si>
  <si>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</si>
  <si>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</si>
  <si>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</si>
  <si>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</si>
  <si>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</si>
  <si>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</si>
  <si>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</si>
  <si>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</si>
  <si>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</si>
  <si>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</si>
  <si>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</si>
  <si>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</si>
  <si>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</si>
  <si>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</si>
  <si>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</si>
  <si>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</si>
  <si>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</si>
  <si>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</si>
  <si>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</si>
  <si>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</si>
  <si>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</si>
  <si>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</si>
  <si>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</si>
  <si>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</si>
  <si>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</si>
  <si>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</si>
  <si>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</si>
  <si>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</si>
  <si>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</si>
  <si>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</si>
  <si>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</si>
  <si>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</si>
  <si>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</si>
  <si>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</si>
  <si>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</si>
  <si>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</si>
  <si>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</si>
  <si>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</si>
  <si>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</si>
  <si>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</si>
  <si>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</si>
  <si>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</si>
  <si>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</si>
  <si>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</si>
  <si>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</si>
  <si>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</si>
  <si>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</si>
  <si>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</si>
  <si>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</si>
  <si>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</si>
  <si>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</si>
  <si>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</si>
  <si>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</si>
  <si>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</si>
  <si>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</si>
  <si>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</si>
  <si>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</si>
  <si>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</si>
  <si>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</si>
  <si>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</si>
  <si>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</si>
  <si>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</si>
  <si>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</si>
  <si>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</si>
  <si>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</si>
  <si>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</si>
  <si>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</si>
  <si>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</si>
  <si>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</si>
  <si>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</si>
  <si>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</si>
  <si>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</si>
  <si>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</si>
  <si>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</si>
  <si>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</si>
  <si>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</si>
  <si>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</si>
  <si>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</si>
  <si>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</si>
  <si>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</si>
  <si>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</si>
  <si>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</si>
  <si>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</si>
  <si>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</si>
  <si>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</si>
  <si>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</si>
  <si>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</si>
  <si>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</si>
  <si>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</si>
  <si>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</si>
  <si>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</si>
  <si>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</si>
  <si>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</si>
  <si>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</si>
  <si>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</si>
  <si>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</si>
  <si>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</si>
  <si>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</si>
  <si>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</si>
  <si>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</si>
  <si>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</si>
  <si>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</si>
  <si>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</si>
  <si>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</si>
  <si>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</si>
  <si>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</si>
  <si>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</si>
  <si>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</si>
  <si>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</si>
  <si>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</si>
  <si>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</si>
  <si>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</si>
  <si>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</si>
  <si>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</si>
  <si>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</si>
  <si>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</si>
  <si>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</si>
  <si>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</si>
  <si>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</si>
  <si>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</si>
  <si>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</si>
  <si>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</si>
  <si>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</si>
  <si>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</si>
  <si>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</si>
  <si>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</si>
  <si>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</si>
  <si>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</si>
  <si>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</si>
  <si>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</si>
  <si>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</si>
  <si>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</si>
  <si>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</si>
  <si>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</si>
  <si>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</si>
  <si>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</si>
  <si>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</si>
  <si>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</si>
  <si>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</si>
  <si>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</si>
  <si>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</si>
  <si>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</si>
  <si>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</si>
  <si>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</si>
  <si>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</si>
  <si>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</si>
  <si>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</si>
  <si>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</si>
  <si>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</si>
  <si>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</si>
  <si>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</si>
  <si>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</si>
  <si>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</si>
  <si>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</si>
  <si>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</si>
  <si>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</si>
  <si>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</si>
  <si>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</si>
  <si>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</si>
  <si>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</si>
  <si>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</si>
  <si>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</si>
  <si>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</si>
  <si>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</si>
  <si>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</si>
  <si>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</si>
  <si>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</si>
  <si>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</si>
  <si>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</si>
  <si>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</si>
  <si>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</si>
  <si>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</si>
  <si>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</si>
  <si>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</si>
  <si>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</si>
  <si>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</si>
  <si>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</si>
  <si>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</si>
  <si>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</si>
  <si>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</si>
  <si>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</si>
  <si>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</si>
  <si>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</si>
  <si>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</si>
  <si>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</si>
  <si>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</si>
  <si>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</si>
  <si>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</si>
  <si>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</si>
  <si>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</si>
  <si>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</si>
  <si>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</si>
  <si>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</si>
  <si>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</si>
  <si>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</si>
  <si>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</si>
  <si>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</si>
  <si>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</si>
  <si>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</si>
  <si>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</si>
  <si>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</si>
  <si>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</si>
  <si>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</si>
  <si>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</si>
  <si>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</si>
  <si>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</si>
  <si>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</si>
  <si>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</si>
  <si>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</si>
  <si>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</si>
  <si>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</si>
  <si>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</si>
  <si>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</si>
  <si>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</si>
  <si>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</si>
  <si>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</si>
  <si>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</si>
  <si>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</si>
  <si>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</si>
  <si>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</si>
  <si>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</si>
  <si>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</si>
  <si>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</si>
  <si>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</si>
  <si>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</si>
  <si>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</si>
  <si>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</si>
  <si>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</si>
  <si>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</si>
  <si>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</si>
  <si>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</si>
  <si>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</si>
  <si>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</si>
  <si>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</si>
  <si>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</si>
  <si>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</si>
  <si>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</si>
  <si>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</si>
  <si>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</si>
  <si>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</si>
  <si>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</si>
  <si>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</si>
  <si>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</si>
  <si>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</si>
  <si>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</si>
  <si>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</si>
  <si>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</si>
  <si>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</si>
  <si>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</si>
  <si>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</si>
  <si>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</si>
  <si>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</si>
  <si>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</si>
  <si>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</si>
  <si>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</si>
  <si>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</si>
  <si>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</si>
  <si>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</si>
  <si>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</si>
  <si>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</si>
  <si>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</si>
  <si>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</si>
  <si>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</si>
  <si>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</si>
  <si>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</si>
  <si>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</si>
  <si>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</si>
  <si>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</si>
  <si>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</si>
  <si>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</si>
  <si>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</si>
  <si>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</si>
  <si>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</si>
  <si>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</si>
  <si>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</si>
  <si>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</si>
  <si>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</si>
  <si>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</si>
  <si>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</si>
  <si>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</si>
  <si>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</si>
  <si>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</si>
  <si>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</si>
  <si>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</si>
  <si>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</si>
  <si>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</si>
  <si>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</si>
  <si>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</si>
  <si>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</si>
  <si>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</si>
  <si>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</si>
  <si>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</si>
  <si>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</si>
  <si>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</si>
  <si>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</si>
  <si>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</si>
  <si>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</si>
  <si>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</si>
  <si>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</si>
  <si>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</si>
  <si>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</si>
  <si>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</si>
  <si>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</si>
  <si>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</si>
  <si>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</si>
  <si>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</si>
  <si>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</si>
  <si>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</si>
  <si>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</si>
  <si>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</si>
  <si>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</si>
  <si>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</si>
  <si>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</si>
  <si>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</si>
  <si>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</si>
  <si>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</si>
  <si>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</si>
  <si>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</si>
  <si>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</si>
  <si>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</si>
  <si>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</si>
  <si>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</si>
  <si>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</si>
  <si>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</si>
  <si>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</si>
  <si>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</si>
  <si>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</si>
  <si>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</si>
  <si>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</si>
  <si>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</si>
  <si>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</si>
  <si>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</si>
  <si>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</si>
  <si>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</si>
  <si>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</si>
  <si>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</si>
  <si>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</si>
  <si>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</si>
  <si>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</si>
  <si>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</si>
  <si>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</si>
  <si>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</si>
  <si>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</si>
  <si>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</si>
  <si>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</si>
  <si>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</si>
  <si>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</si>
  <si>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</si>
  <si>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</si>
  <si>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</si>
  <si>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</si>
  <si>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</si>
  <si>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</si>
  <si>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</si>
  <si>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</si>
  <si>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</si>
  <si>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</si>
  <si>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</si>
  <si>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</si>
  <si>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</si>
  <si>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</si>
  <si>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</si>
  <si>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</si>
  <si>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</si>
  <si>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</si>
  <si>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</si>
  <si>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</si>
  <si>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</si>
  <si>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</si>
  <si>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</si>
  <si>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</si>
  <si>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</si>
  <si>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</si>
  <si>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</si>
  <si>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</si>
  <si>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</si>
  <si>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</si>
  <si>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</si>
  <si>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</si>
  <si>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</si>
  <si>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</si>
  <si>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</si>
  <si>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</si>
  <si>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</si>
  <si>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</si>
  <si>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</si>
  <si>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</si>
  <si>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</si>
  <si>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</si>
  <si>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</si>
  <si>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</si>
  <si>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</si>
  <si>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</si>
  <si>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</si>
  <si>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</si>
  <si>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</si>
  <si>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</si>
  <si>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</si>
  <si>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</si>
  <si>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</si>
  <si>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</si>
  <si>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</si>
  <si>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</si>
  <si>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</si>
  <si>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</si>
  <si>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</si>
  <si>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</si>
  <si>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</si>
  <si>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</si>
  <si>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</si>
  <si>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</si>
  <si>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</si>
  <si>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</si>
  <si>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</si>
  <si>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</si>
  <si>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</si>
  <si>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</si>
  <si>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</si>
  <si>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</si>
  <si>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</si>
  <si>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</si>
  <si>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</si>
  <si>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</si>
  <si>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</si>
  <si>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</si>
  <si>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</si>
  <si>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</si>
  <si>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</si>
  <si>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</si>
  <si>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</si>
  <si>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</si>
  <si>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</si>
  <si>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</si>
  <si>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</si>
  <si>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</si>
  <si>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</si>
  <si>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</si>
  <si>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</si>
  <si>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</si>
  <si>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</si>
  <si>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</si>
  <si>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</si>
  <si>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</si>
  <si>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</si>
  <si>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</si>
  <si>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</si>
  <si>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</si>
  <si>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</si>
  <si>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</si>
  <si>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</si>
  <si>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</si>
  <si>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</si>
  <si>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</si>
  <si>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</si>
  <si>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</si>
  <si>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</si>
  <si>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</si>
  <si>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</si>
  <si>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</si>
  <si>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</si>
  <si>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</si>
  <si>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</si>
  <si>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</si>
  <si>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</si>
  <si>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</si>
  <si>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</si>
  <si>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</si>
  <si>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</si>
  <si>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</si>
  <si>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</si>
  <si>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</si>
  <si>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</si>
  <si>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</si>
  <si>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</si>
  <si>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</si>
  <si>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</si>
  <si>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</si>
  <si>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</si>
  <si>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</si>
  <si>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</si>
  <si>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</si>
  <si>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</si>
  <si>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</si>
  <si>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</si>
  <si>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</si>
  <si>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</si>
  <si>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</si>
  <si>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</si>
  <si>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</si>
  <si>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</si>
  <si>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</si>
  <si>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</si>
  <si>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</si>
  <si>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</si>
  <si>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</si>
  <si>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</si>
  <si>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</si>
  <si>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</si>
  <si>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</si>
  <si>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</si>
  <si>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</si>
  <si>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</si>
  <si>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</si>
  <si>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</si>
  <si>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</si>
  <si>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</si>
  <si>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</si>
  <si>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</si>
  <si>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</si>
  <si>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</si>
  <si>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</si>
  <si>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</si>
  <si>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</si>
  <si>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</si>
  <si>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</si>
  <si>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</si>
  <si>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</si>
  <si>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</si>
  <si>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</si>
  <si>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</si>
  <si>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</si>
  <si>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</si>
  <si>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</si>
  <si>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</si>
  <si>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</si>
  <si>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</si>
  <si>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</si>
  <si>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</si>
  <si>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</si>
  <si>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</si>
  <si>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</si>
  <si>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</si>
  <si>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</si>
  <si>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</si>
  <si>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</si>
  <si>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</si>
  <si>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</si>
  <si>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</si>
  <si>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</si>
  <si>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</si>
  <si>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</si>
  <si>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</si>
  <si>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</si>
  <si>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</si>
  <si>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</si>
  <si>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</si>
  <si>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</si>
  <si>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</si>
  <si>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</si>
  <si>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</si>
  <si>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</si>
  <si>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</si>
  <si>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</si>
  <si>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</si>
  <si>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</si>
  <si>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</si>
  <si>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</si>
  <si>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</si>
  <si>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</si>
  <si>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</si>
  <si>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</si>
  <si>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</si>
  <si>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</si>
  <si>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</si>
  <si>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</si>
  <si>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</si>
  <si>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</si>
  <si>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</si>
  <si>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</si>
  <si>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</si>
  <si>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</si>
  <si>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</si>
  <si>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</si>
  <si>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</si>
  <si>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</si>
  <si>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</si>
  <si>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</si>
  <si>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</si>
  <si>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</si>
  <si>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</si>
  <si>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</si>
  <si>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</si>
  <si>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</si>
  <si>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</si>
  <si>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</si>
  <si>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</si>
  <si>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</si>
  <si>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</si>
  <si>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</si>
  <si>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</si>
  <si>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</si>
  <si>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</si>
  <si>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</si>
  <si>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</si>
  <si>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</si>
  <si>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</si>
  <si>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</si>
  <si>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</si>
  <si>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</si>
  <si>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</si>
  <si>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</si>
  <si>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</si>
  <si>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</si>
  <si>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</si>
  <si>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</si>
  <si>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</si>
  <si>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</si>
  <si>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</si>
  <si>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</si>
  <si>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</si>
  <si>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</si>
  <si>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</si>
  <si>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</si>
  <si>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</si>
  <si>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</si>
  <si>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</si>
  <si>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</si>
  <si>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</si>
  <si>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</si>
  <si>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</si>
  <si>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</si>
  <si>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</si>
  <si>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</si>
  <si>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</si>
  <si>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</si>
  <si>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</si>
  <si>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</si>
  <si>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</si>
  <si>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</si>
  <si>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</si>
  <si>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</si>
  <si>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</si>
  <si>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</si>
  <si>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</si>
  <si>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</si>
  <si>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</si>
  <si>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</si>
  <si>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</si>
  <si>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</si>
  <si>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</si>
  <si>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</si>
  <si>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</si>
  <si>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</si>
  <si>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</si>
  <si>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</si>
  <si>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</si>
  <si>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</si>
  <si>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</si>
  <si>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</si>
  <si>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</si>
  <si>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</si>
  <si>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</si>
  <si>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</si>
  <si>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</si>
  <si>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</si>
  <si>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</si>
  <si>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</si>
  <si>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</si>
  <si>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</si>
  <si>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</si>
  <si>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</si>
  <si>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</si>
  <si>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</si>
  <si>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</si>
  <si>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</si>
  <si>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</si>
  <si>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</si>
  <si>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</si>
  <si>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</si>
  <si>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</si>
  <si>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</si>
  <si>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</si>
  <si>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</si>
  <si>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</si>
  <si>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</si>
  <si>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</si>
  <si>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</si>
  <si>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</si>
  <si>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</si>
  <si>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</si>
  <si>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</si>
  <si>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</si>
  <si>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</si>
  <si>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</si>
  <si>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</si>
  <si>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</si>
  <si>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</si>
  <si>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</si>
  <si>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</si>
  <si>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</si>
  <si>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</si>
  <si>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</si>
  <si>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</si>
  <si>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</si>
  <si>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</si>
  <si>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</si>
  <si>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</si>
  <si>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</si>
  <si>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</si>
  <si>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</si>
  <si>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</si>
  <si>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</si>
  <si>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</si>
  <si>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</si>
  <si>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</si>
  <si>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</si>
  <si>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</si>
  <si>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</si>
  <si>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</si>
  <si>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</si>
  <si>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</si>
  <si>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</si>
  <si>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</si>
  <si>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</si>
  <si>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</si>
  <si>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</si>
  <si>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</si>
  <si>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</si>
  <si>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</si>
  <si>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</si>
  <si>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</si>
  <si>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</si>
  <si>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</si>
  <si>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</si>
  <si>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</si>
  <si>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</si>
  <si>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</si>
  <si>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</si>
  <si>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</si>
  <si>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</si>
  <si>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</si>
  <si>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</si>
  <si>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</si>
  <si>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</si>
  <si>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</si>
  <si>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</si>
  <si>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</si>
  <si>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</si>
  <si>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</si>
  <si>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</si>
  <si>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</si>
  <si>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</si>
  <si>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</si>
  <si>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</si>
  <si>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</si>
  <si>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</si>
  <si>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</si>
  <si>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</si>
  <si>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</si>
  <si>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</si>
  <si>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</si>
  <si>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</si>
  <si>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</si>
  <si>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</si>
  <si>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</si>
  <si>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</si>
  <si>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</si>
  <si>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</si>
  <si>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</si>
  <si>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</si>
  <si>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</si>
  <si>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</si>
  <si>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</si>
  <si>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</si>
  <si>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</si>
  <si>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</si>
  <si>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</si>
  <si>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</si>
  <si>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</si>
  <si>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</si>
  <si>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</si>
  <si>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</si>
  <si>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</si>
  <si>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</si>
  <si>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</si>
  <si>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</si>
  <si>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</si>
  <si>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</si>
  <si>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</si>
  <si>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</si>
  <si>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</si>
  <si>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</si>
  <si>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</si>
  <si>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</si>
  <si>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</si>
  <si>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</si>
  <si>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</si>
  <si>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</si>
  <si>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</si>
  <si>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</si>
  <si>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</si>
  <si>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</si>
  <si>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</si>
  <si>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</si>
  <si>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</si>
  <si>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</si>
  <si>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</si>
  <si>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</si>
  <si>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</si>
  <si>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</si>
  <si>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</si>
  <si>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</si>
  <si>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</si>
  <si>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</si>
  <si>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</si>
  <si>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</si>
  <si>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</si>
  <si>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</si>
  <si>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</si>
  <si>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</si>
  <si>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</si>
  <si>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</si>
  <si>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</si>
  <si>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</si>
  <si>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</si>
  <si>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</si>
  <si>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</si>
  <si>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</si>
  <si>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</si>
  <si>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</si>
  <si>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</si>
  <si>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</si>
  <si>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</si>
  <si>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</si>
  <si>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</si>
  <si>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</si>
  <si>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</si>
  <si>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</si>
  <si>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</si>
  <si>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</si>
  <si>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</si>
  <si>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</si>
  <si>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</si>
  <si>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</si>
  <si>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</si>
  <si>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</si>
  <si>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</si>
  <si>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</si>
  <si>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</si>
  <si>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</si>
  <si>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</si>
  <si>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</si>
  <si>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</si>
  <si>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</si>
  <si>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</si>
  <si>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</si>
  <si>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</si>
  <si>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</si>
  <si>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</si>
  <si>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</si>
  <si>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</si>
  <si>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</si>
  <si>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</si>
  <si>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</si>
  <si>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</si>
  <si>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</si>
  <si>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</si>
  <si>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</si>
  <si>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</si>
  <si>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</si>
  <si>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</si>
  <si>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</si>
  <si>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</si>
  <si>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</si>
  <si>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</si>
  <si>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</si>
  <si>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</si>
  <si>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</si>
  <si>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</si>
  <si>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</si>
  <si>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</si>
  <si>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</si>
  <si>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</si>
  <si>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</si>
  <si>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</si>
  <si>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</si>
  <si>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</si>
  <si>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</si>
  <si>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</si>
  <si>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</si>
  <si>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</si>
  <si>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</si>
  <si>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</si>
  <si>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</si>
  <si>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</si>
  <si>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</si>
  <si>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</si>
  <si>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</si>
  <si>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</si>
  <si>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</si>
  <si>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</si>
  <si>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</si>
  <si>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</si>
  <si>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</si>
  <si>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</si>
  <si>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</si>
  <si>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</si>
  <si>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</si>
  <si>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</si>
  <si>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</si>
  <si>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</si>
  <si>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</si>
  <si>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</si>
  <si>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</si>
  <si>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</si>
  <si>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</si>
  <si>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</si>
  <si>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</si>
  <si>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</si>
  <si>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</si>
  <si>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</si>
  <si>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</si>
  <si>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</si>
  <si>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</si>
  <si>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</si>
  <si>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</si>
  <si>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</si>
  <si>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</si>
  <si>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</si>
  <si>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</si>
  <si>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</si>
  <si>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</si>
  <si>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</si>
  <si>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</si>
  <si>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</si>
  <si>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</si>
  <si>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</si>
  <si>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</si>
  <si>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</si>
  <si>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</si>
  <si>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</si>
  <si>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</si>
  <si>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</si>
  <si>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</si>
  <si>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</si>
  <si>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</si>
  <si>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</si>
  <si>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</si>
  <si>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</si>
  <si>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</si>
  <si>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</si>
  <si>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</si>
  <si>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</si>
  <si>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</si>
  <si>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</si>
  <si>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</si>
  <si>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</si>
  <si>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</si>
  <si>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</si>
  <si>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</si>
  <si>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</si>
  <si>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</si>
  <si>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</si>
  <si>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</si>
  <si>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</si>
  <si>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</si>
  <si>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</si>
  <si>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</si>
  <si>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</si>
  <si>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</si>
  <si>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</si>
  <si>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</si>
  <si>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</si>
  <si>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</si>
  <si>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</si>
  <si>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</si>
  <si>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</si>
  <si>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</si>
  <si>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</si>
  <si>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</si>
  <si>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</si>
  <si>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</si>
  <si>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</si>
  <si>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</si>
  <si>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</si>
  <si>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</si>
  <si>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</si>
  <si>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</si>
  <si>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</si>
  <si>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</si>
  <si>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</si>
  <si>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</si>
  <si>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</si>
  <si>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</si>
  <si>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</si>
  <si>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</si>
  <si>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</si>
  <si>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</si>
  <si>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</si>
  <si>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</si>
  <si>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</si>
  <si>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</si>
  <si>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</si>
  <si>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</si>
  <si>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</si>
  <si>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</si>
  <si>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</si>
  <si>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</si>
  <si>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</si>
  <si>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</si>
  <si>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</si>
  <si>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</si>
  <si>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</si>
  <si>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</si>
  <si>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</si>
  <si>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</si>
  <si>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</si>
  <si>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</si>
  <si>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</si>
  <si>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</si>
  <si>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</si>
  <si>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</si>
  <si>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</si>
  <si>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</si>
  <si>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</si>
  <si>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</si>
  <si>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</si>
  <si>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</si>
  <si>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</si>
  <si>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</si>
  <si>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</si>
  <si>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</si>
  <si>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</si>
  <si>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</si>
  <si>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</si>
  <si>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</si>
  <si>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</si>
  <si>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</si>
  <si>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</si>
  <si>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</si>
  <si>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</si>
  <si>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</si>
  <si>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</si>
  <si>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</si>
  <si>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</si>
  <si>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</si>
  <si>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</si>
  <si>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</si>
  <si>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</si>
  <si>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</si>
  <si>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</si>
  <si>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</si>
  <si>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</si>
  <si>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</si>
  <si>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</si>
  <si>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</si>
  <si>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</si>
  <si>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</si>
  <si>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</si>
  <si>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</si>
  <si>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</si>
  <si>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</si>
  <si>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</si>
  <si>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</si>
  <si>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</si>
  <si>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</si>
  <si>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</si>
  <si>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</si>
  <si>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</si>
  <si>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</si>
  <si>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</si>
  <si>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</si>
  <si>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</si>
  <si>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</si>
  <si>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</si>
  <si>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</si>
  <si>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</si>
  <si>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</si>
  <si>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</si>
  <si>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</si>
  <si>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</si>
  <si>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</si>
  <si>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</si>
  <si>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</si>
  <si>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</si>
  <si>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</si>
  <si>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</si>
  <si>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</si>
  <si>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</si>
  <si>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</si>
  <si>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</si>
  <si>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</si>
  <si>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</si>
  <si>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</si>
  <si>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</si>
  <si>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</si>
  <si>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</si>
  <si>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</si>
  <si>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</si>
  <si>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</si>
  <si>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</si>
  <si>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</si>
  <si>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</si>
  <si>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</si>
  <si>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</si>
  <si>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</si>
  <si>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</si>
  <si>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</si>
  <si>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</si>
  <si>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</si>
  <si>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</si>
  <si>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</si>
  <si>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</si>
  <si>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</si>
  <si>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</si>
  <si>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</si>
  <si>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</si>
  <si>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</si>
  <si>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</si>
  <si>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</si>
  <si>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</si>
  <si>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</si>
  <si>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</si>
  <si>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</si>
  <si>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</si>
  <si>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</si>
  <si>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</si>
  <si>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</si>
  <si>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</si>
  <si>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</si>
  <si>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</si>
  <si>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</si>
  <si>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</si>
  <si>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</si>
  <si>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</si>
  <si>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</si>
  <si>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</si>
  <si>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</si>
  <si>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</si>
  <si>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</si>
  <si>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</si>
  <si>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</si>
  <si>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</si>
  <si>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</si>
  <si>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</si>
  <si>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</si>
  <si>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</si>
  <si>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</si>
  <si>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</si>
  <si>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</si>
  <si>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</si>
  <si>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</si>
  <si>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</si>
  <si>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</si>
  <si>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</si>
  <si>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</si>
  <si>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</si>
  <si>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</si>
  <si>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</si>
  <si>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</si>
  <si>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</si>
  <si>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</si>
  <si>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</si>
  <si>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</si>
  <si>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</si>
  <si>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</si>
  <si>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</si>
  <si>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</si>
  <si>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</si>
  <si>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</si>
  <si>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</si>
  <si>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</si>
  <si>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</si>
  <si>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</si>
  <si>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</si>
  <si>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</si>
  <si>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</si>
  <si>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</si>
  <si>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</si>
  <si>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</si>
  <si>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</si>
  <si>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</si>
  <si>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</si>
  <si>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</si>
  <si>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</si>
  <si>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</si>
  <si>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</si>
  <si>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</si>
  <si>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</si>
  <si>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</si>
  <si>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</si>
  <si>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</si>
  <si>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</si>
  <si>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</si>
  <si>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</si>
  <si>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</si>
  <si>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</si>
  <si>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</si>
  <si>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</si>
  <si>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</si>
  <si>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</si>
  <si>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</si>
  <si>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</si>
  <si>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</si>
  <si>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</si>
  <si>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</si>
  <si>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</si>
  <si>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</si>
  <si>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</si>
  <si>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</si>
  <si>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</si>
  <si>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</si>
  <si>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</si>
  <si>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</si>
  <si>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</si>
  <si>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</si>
  <si>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</si>
  <si>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</si>
  <si>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</si>
  <si>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</si>
  <si>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</si>
  <si>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</si>
  <si>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</si>
  <si>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</si>
  <si>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</si>
  <si>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</si>
  <si>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</si>
  <si>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</si>
  <si>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</si>
  <si>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</si>
  <si>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</si>
  <si>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</si>
  <si>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</si>
  <si>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</si>
  <si>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</si>
  <si>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</si>
  <si>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</si>
  <si>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</si>
  <si>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</si>
  <si>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</si>
  <si>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</si>
  <si>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</si>
  <si>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</si>
  <si>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</si>
  <si>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</si>
  <si>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</si>
  <si>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</si>
  <si>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</si>
  <si>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</si>
  <si>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</si>
  <si>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</si>
  <si>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</si>
  <si>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</si>
  <si>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</si>
  <si>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</si>
  <si>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</si>
  <si>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</si>
  <si>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</si>
  <si>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</si>
  <si>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</si>
  <si>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</si>
  <si>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</si>
  <si>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</si>
  <si>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</si>
  <si>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</si>
  <si>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</si>
  <si>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</si>
  <si>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</si>
  <si>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</si>
  <si>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</si>
  <si>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</si>
  <si>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</si>
  <si>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</si>
  <si>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</si>
  <si>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</si>
  <si>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</si>
  <si>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</si>
  <si>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</si>
  <si>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</si>
  <si>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</si>
  <si>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</si>
  <si>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</si>
  <si>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</si>
  <si>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</si>
  <si>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</si>
  <si>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</si>
  <si>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</si>
  <si>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</si>
  <si>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</si>
  <si>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</si>
  <si>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</si>
  <si>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</si>
  <si>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</si>
  <si>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</si>
  <si>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</si>
  <si>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</si>
  <si>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</si>
  <si>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</si>
  <si>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</si>
  <si>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</si>
  <si>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</si>
  <si>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</si>
  <si>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</si>
  <si>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</si>
  <si>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</si>
  <si>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</si>
  <si>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</si>
  <si>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</si>
  <si>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</si>
  <si>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</si>
  <si>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</si>
  <si>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</si>
  <si>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</si>
  <si>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</si>
  <si>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</si>
  <si>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</si>
  <si>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</si>
  <si>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</si>
  <si>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</si>
  <si>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</si>
  <si>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</si>
  <si>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</si>
  <si>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</si>
  <si>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</si>
  <si>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</si>
  <si>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</si>
  <si>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</si>
  <si>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</si>
  <si>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</si>
  <si>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</si>
  <si>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</si>
  <si>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</si>
  <si>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</si>
  <si>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</si>
  <si>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</si>
  <si>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</si>
  <si>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</si>
  <si>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</si>
  <si>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</si>
  <si>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</si>
  <si>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</si>
  <si>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</si>
  <si>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</si>
  <si>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</si>
  <si>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</si>
  <si>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</si>
  <si>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</si>
  <si>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</si>
  <si>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</si>
  <si>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</si>
  <si>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</si>
  <si>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</si>
  <si>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</si>
  <si>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</si>
  <si>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</si>
  <si>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</si>
  <si>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</si>
  <si>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</si>
  <si>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</si>
  <si>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</si>
  <si>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</si>
  <si>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</si>
  <si>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</si>
  <si>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</si>
  <si>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</si>
  <si>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</si>
  <si>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</si>
  <si>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</si>
  <si>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</si>
  <si>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</si>
  <si>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</si>
  <si>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</si>
  <si>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</si>
  <si>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</si>
  <si>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</si>
  <si>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</si>
  <si>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</si>
  <si>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</si>
  <si>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</si>
  <si>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</si>
  <si>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</si>
  <si>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</si>
  <si>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</si>
  <si>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</si>
  <si>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</si>
  <si>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</si>
  <si>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</si>
  <si>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</si>
  <si>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</si>
  <si>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</si>
  <si>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</si>
  <si>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</si>
  <si>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</si>
  <si>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</si>
  <si>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</si>
  <si>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</si>
  <si>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</si>
  <si>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</si>
  <si>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</si>
  <si>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</si>
  <si>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</si>
  <si>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</si>
  <si>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</si>
  <si>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</si>
  <si>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</si>
  <si>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</si>
  <si>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</si>
  <si>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</si>
  <si>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</si>
  <si>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</si>
  <si>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</si>
  <si>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</si>
  <si>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</si>
  <si>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</si>
  <si>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</si>
  <si>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</si>
  <si>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</si>
  <si>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</si>
  <si>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</si>
  <si>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</si>
  <si>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</si>
  <si>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</si>
  <si>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</si>
  <si>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</si>
  <si>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</si>
  <si>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</si>
  <si>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</si>
  <si>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</si>
  <si>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</si>
  <si>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</si>
  <si>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</si>
  <si>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</si>
  <si>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</si>
  <si>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</si>
  <si>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</si>
  <si>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</si>
  <si>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</si>
  <si>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</si>
  <si>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</si>
  <si>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</si>
  <si>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</si>
  <si>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</si>
  <si>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</si>
  <si>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</si>
  <si>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</si>
  <si>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</si>
  <si>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</si>
  <si>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</si>
  <si>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</si>
  <si>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</si>
  <si>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</si>
  <si>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</si>
  <si>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</si>
  <si>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</si>
  <si>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</si>
  <si>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</si>
  <si>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</si>
  <si>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</si>
  <si>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</si>
  <si>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</si>
  <si>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</si>
  <si>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</si>
  <si>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</si>
  <si>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</si>
  <si>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</si>
  <si>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</si>
  <si>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</si>
  <si>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</si>
  <si>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</si>
  <si>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</si>
  <si>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</si>
  <si>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</si>
  <si>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</si>
  <si>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</si>
  <si>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</si>
  <si>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</si>
  <si>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</si>
  <si>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</si>
  <si>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</si>
  <si>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</si>
  <si>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</si>
  <si>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</si>
  <si>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</si>
  <si>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</si>
  <si>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</si>
  <si>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</si>
  <si>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</si>
  <si>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</si>
  <si>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</si>
  <si>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</si>
  <si>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</si>
  <si>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</si>
  <si>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</si>
  <si>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</si>
  <si>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</si>
  <si>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</si>
  <si>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</si>
  <si>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</si>
  <si>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</si>
  <si>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</si>
  <si>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</si>
  <si>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</si>
  <si>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</si>
  <si>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</si>
  <si>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</si>
  <si>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</si>
  <si>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</si>
  <si>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</si>
  <si>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</si>
  <si>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</si>
  <si>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</si>
  <si>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</si>
  <si>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</si>
  <si>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</si>
  <si>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</si>
  <si>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</si>
  <si>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</si>
  <si>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</si>
  <si>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</si>
  <si>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</si>
  <si>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</si>
  <si>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</si>
  <si>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</si>
  <si>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</si>
  <si>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</si>
  <si>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</si>
  <si>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</si>
  <si>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</si>
  <si>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</si>
  <si>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</si>
  <si>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</si>
  <si>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</si>
  <si>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</si>
  <si>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</si>
  <si>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</si>
  <si>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</si>
  <si>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</si>
  <si>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</si>
  <si>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</si>
  <si>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</si>
  <si>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</si>
  <si>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</si>
  <si>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</si>
  <si>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</si>
  <si>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</si>
  <si>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</si>
  <si>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</si>
  <si>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</si>
  <si>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</si>
  <si>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</si>
  <si>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</si>
  <si>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</si>
  <si>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</si>
  <si>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</si>
  <si>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</si>
  <si>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</si>
  <si>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</si>
  <si>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</si>
  <si>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</si>
  <si>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</si>
  <si>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</si>
  <si>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</si>
  <si>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</si>
  <si>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</si>
  <si>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</si>
  <si>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</si>
  <si>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</si>
  <si>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</si>
  <si>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</si>
  <si>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</si>
  <si>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</si>
  <si>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</si>
  <si>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</si>
  <si>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</si>
  <si>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</si>
  <si>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</si>
  <si>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</si>
  <si>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</si>
  <si>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</si>
  <si>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</si>
  <si>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</si>
  <si>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</si>
  <si>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</si>
  <si>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</si>
  <si>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</si>
  <si>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</si>
  <si>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</si>
  <si>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</si>
  <si>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</si>
  <si>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</si>
  <si>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</si>
  <si>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</si>
  <si>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</si>
  <si>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</si>
  <si>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</si>
  <si>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</si>
  <si>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</si>
  <si>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</si>
  <si>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</si>
  <si>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</si>
  <si>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</si>
  <si>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</si>
  <si>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</si>
  <si>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</si>
  <si>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</si>
  <si>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</si>
  <si>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</si>
  <si>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</si>
  <si>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</si>
  <si>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</si>
  <si>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</si>
  <si>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</si>
  <si>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</si>
  <si>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</si>
  <si>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</si>
  <si>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</si>
  <si>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</si>
  <si>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</si>
  <si>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</si>
  <si>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</si>
  <si>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</si>
  <si>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</si>
  <si>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</si>
  <si>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</si>
  <si>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</si>
  <si>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</si>
  <si>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</si>
  <si>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</si>
  <si>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</si>
  <si>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</si>
  <si>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</si>
  <si>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</si>
  <si>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</si>
  <si>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</si>
  <si>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</si>
  <si>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</si>
  <si>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</si>
  <si>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</si>
  <si>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</si>
  <si>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</si>
  <si>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</si>
  <si>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</si>
  <si>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</si>
  <si>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</si>
  <si>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</si>
  <si>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</si>
  <si>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</si>
  <si>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</si>
  <si>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</si>
  <si>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</si>
  <si>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</si>
  <si>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</si>
  <si>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ETA 90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</si>
  <si>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</si>
  <si>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</si>
  <si>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</si>
  <si>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</si>
  <si>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</si>
  <si>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</si>
  <si>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</si>
  <si>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</si>
  <si>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PCM-20251206-00001836</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</si>
  <si>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</si>
  <si>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</si>
  <si>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</si>
  <si>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</si>
  <si>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</si>
  <si>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</si>
  <si>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</si>
  <si>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</si>
  <si>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</si>
  <si>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</si>
  <si>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</si>
  <si>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</si>
  <si>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cell down in LTE due to power issue , Obsolete RM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</si>
</sst>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2" totalsRowShown="0" headerRowDxfId="13" tableBorderDxfId="12">
  <autoFilter ref="A1:L40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335.05373912036885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45998.002165046295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45998.002165046295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45998.002165046295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45998.002165046295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45998.002165046295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45998.002165046295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45998.002165046295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45998.002165046295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45998.002165046295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45998.002165046295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45998.002165046295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45998.002165046295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45998.002165046295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45998.002165046295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45998.002165046295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45998.002165046295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45998.002165046295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45998.002165046295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45998.002165046295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45998.002165046295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45998.002165046295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45998.002165046295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45998.002165046295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45998.002165046295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45998.002165046295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45998.002165046295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45998.002165046295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45998.002165046295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45998.002165046295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45998.002165046295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45998.002165046295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45998.002165046295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45998.002165046295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45998.002165046295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45998.002165046295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45998.002165046295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45998.002165046295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45998.002165046295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45998.002165046295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45998.002165046295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45998.002165046295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45998.002165046295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45998.002165046295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45998.002165046295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45998.002165046295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45998.002165046295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45998.002165046295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45998.002165046295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45998.002165046295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45998.002165046295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45998.002165046295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45998.002165046295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45998.002165046295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45998.002165046295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45998.002165046295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45998.002165046295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45998.002165046295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45998.002165046295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45998.002165046295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45998.002165046295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45998.002165046295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45998.002165046295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45998.002165046295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45998.002165046295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45998.002165046295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45998.002165046295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45998.002165046295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45998.002165046295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45998.002165046295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45998.002165046295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45998.002165046295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45998.002165046295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45998.002165046295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45998.002165046295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45998.002165046295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45998.002165046295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45998.002165046295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45998.002165046295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45998.002165046295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45998.002165046295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45998.002165046295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45998.002165046295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45998.002165046295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45998.002165046295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45998.002165046295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45998.002165046295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45998.002165046295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45998.002165046295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45998.002165046295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45998.002165046295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45998.002165046295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45998.002165046295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45998.002165046295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45998.002165046295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45998.002165046295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45998.002165046295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45998.002165046295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45998.002165046295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45998.002165046295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45998.002165046295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45998.002165046295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45998.002165046295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45998.002165046295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45998.002165046295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45998.002165046295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45998.002165046295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45998.002165046295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45998.002165046295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45998.002165046295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45998.002165046295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45998.002165046295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45998.002165046295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45998.002165046295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45998.002165046295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45998.002165046295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45998.002165046295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45998.002165046295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45998.002165046295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45998.002165046295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45998.002165046295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45998.002165046295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45998.002165046295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45998.002165046295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45998.002165046295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45998.002165046295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45998.002165046295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45998.002165046295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45998.002165046295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45998.002165046295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45998.002165046295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45998.002165046295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45998.002165046295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45998.002165046295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45998.002165046295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45998.002165046295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45998.002165046295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45998.002165046295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45998.002165046295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45998.002165046295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45998.002165046295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45998.002165046295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45998.002165046295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45998.002165046295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45998.002165046295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45998.002165046295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45998.002165046295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45998.002165046295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45998.002165046295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45998.002165046295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45998.002165046295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45998.002165046295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45998.002165046295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45998.002165046295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45998.002165046295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45998.002165046295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45998.002165046295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45998.002165046295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45998.002165046295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45998.002165046295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45998.002165046295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45998.002165046295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45998.002165046295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45998.002165046295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45998.002165046295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45998.002165046295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45998.002165046295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45998.002165046295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45998.002165046295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45998.002165046295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45998.002165046295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45998.002165046295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45998.002165046295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45998.002165046295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45998.002165046295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45998.002165046295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45998.002165046295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45998.002165046295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45998.002165046295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45998.002165046295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45998.002165046295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45998.002165046295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45998.002165046295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45998.002165046295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45998.002165046295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45998.002165046295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45998.002165046295</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15EBC355-C11D-47C9-B67F-B70AF449CB39}"/>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173.00232708333351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13.614746064813517</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0.64678287037531845</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45998.002164814818</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45998.002164814818</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45998.002164814818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45998.002164814818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45998.002164814818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45998.002164814818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45998.002164814818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45998.002164814818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45998.002164814818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45998.002164814818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45998.002164814818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45998.002164814818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45998.002164814818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45998.002164814818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45998.002164814818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45998.002164814818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45998.002164814818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45998.002164814818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45998.002164814818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45998.002164814818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45998.002164814818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45998.002164814818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45998.002164814818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45998.002164814818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45998.002164814818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45998.002164814818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45998.002164814818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45998.002164814818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45998.002164814818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45998.002164814818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45998.002164814818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45998.002164814818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45998.002164814818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45998.002164814818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45998.002164814818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45998.002164814818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45998.002164814818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45998.002164814818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45998.002164814818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45998.002164814818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45998.002164814818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45998.002164814818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45998.002164814818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45998.002164814818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45998.002164814818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45998.002164814818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45998.002164814818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45998.002164814818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45998.002164814818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45998.002164814818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45998.002164814818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45998.002164814818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45998.002164814818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45998.002164814818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45998.002164814818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45998.002164814818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45998.002164814818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45998.002164814818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45998.002164814818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45998.002164814818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45998.002164814818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45998.002164814818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45998.002164814818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45998.002164814818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45998.002164814818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45998.002164814818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45998.002164814818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45998.002164814818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45998.002164814818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45998.002164814818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45998.002164814818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45998.002164814818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45998.002164814818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45998.002164814818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45998.002164814818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45998.002164814818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45998.002164814818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45998.002164814818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45998.002164814818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45998.002164814818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45998.002164814818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45998.002164814818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45998.002164814818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45998.002164814818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45998.002164814818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45998.002164814818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45998.002164814818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45998.002164814818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45998.002164814818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45998.002164814818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45998.002164814818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45998.002164814818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45998.002164814818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45998.002164814818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45998.002164814818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45998.002164814818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45998.002164814818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45998.002164814818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45998.002164814818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45998.002164814818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45998.002164814818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45998.002164814818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45998.002164814818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45998.002164814818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45998.002164814818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45998.002164814818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45998.002164814818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45998.002164814818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45998.002164814818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45998.002164814818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45998.002164814818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45998.002164814818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45998.002164814818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45998.002164814818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45998.002164814818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45998.002164814818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45998.002164814818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45998.002164814818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45998.002164814818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45998.002164814818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45998.002164814818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45998.002164814818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45998.002164814818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45998.002164814818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45998.002164814818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45998.002164814818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45998.002164814818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45998.002164814818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45998.002164814818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45998.002164814818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45998.002164814818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45998.002164814818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45998.002164814818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45998.002164814818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45998.002164814818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45998.002164814818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45998.002164814818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45998.002164814818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45998.002164814818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45998.002164814818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45998.002164814818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45998.002164814818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45998.002164814818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45998.002164814818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45998.002164814818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45998.002164814818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45998.002164814818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45998.002164814818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45998.002164814818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45998.002164814818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45998.002164814818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45998.002164814818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45998.002164814818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45998.002164814818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45998.002164814818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45998.002164814818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45998.002164814818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45998.002164814818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45998.002164814818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45998.002164814818</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45998.002164814818</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45998.002164814818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45998.002164814818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45998.002164814818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45998.002164814818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45998.002164814818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45998.002164814818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45998.002164814818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45998.002164814818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45998.002164814818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45998.002164814818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45998.002164814818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45998.002164814818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45998.002164814818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45998.002164814818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45998.002164814818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45998.002164814818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45998.002164814818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45998.002164814818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45998.002164814818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45998.002164814818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45998.002164814818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45998.002164814818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45998.002164814818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45998.002164814818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45998.002164814818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45998.002164814818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45998.002164814818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45998.002164814818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45998.002164814818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45998.002164814818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45998.002164814818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45998.002164814818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45998.002164814818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45998.002164814818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45998.002164814818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45998.002164814818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45998.002164814818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45998.002164814818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45998.002164814818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45998.002164814818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45998.002164814818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45998.002164814818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45998.002164814818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45998.002164814818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45998.002164814818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45998.002164814818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45998.002164814818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45998.002164814818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45998.002164814818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45998.002164814818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45998.002164814818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45998.002164814818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45998.002164814818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45998.002164814818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45998.002164814818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45998.002164814818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45998.002164814818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45998.002164814818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45998.002164814818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45998.002164814818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45998.002164814818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45998.002164814818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45998.002164814818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45998.002164814818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45998.002164814818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45998.002164814818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45998.002164814818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45998.002164814818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45998.002164814818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45998.002164814818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45998.002164814818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45998.002164814818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45998.002164814818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45998.002164814818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45998.002164814818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45998.002164814818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45998.002164814818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45998.002164814818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45998.002164814818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45998.002164814818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45998.002164814818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45998.002164814818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45998.002164814818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45998.002164814818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45998.002164814818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45998.002164814818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45998.002164814818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45998.002164814818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45998.002164814818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45998.002164814818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45998.002164814818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45998.002164814818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45998.002164814818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45998.002164814818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45998.002164814818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45998.002164814818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45998.002164814818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45998.002164814818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45998.002164814818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45998.002164814818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45998.002164814818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45998.002164814818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45998.002164814818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45998.002164814818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45998.002164814818</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45998.002164814818</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45998.002164814818</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45998.002164814818</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45998.002164814818</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5.9931249998044223E-2</v>
      </c>
      <c r="H2" s="22">
        <v>45997.937118055554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45998.002165046295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45998.002165046295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45998.002165046295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45998.002165046295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45998.002165046295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45998.002165046295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45998.002165046295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45998.002165046295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45998.002165046295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45998.002165046295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45998.002165046295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45998.002165046295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45998.002165046295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45998.002165046295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45998.002165046295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45998.002165046295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45998.002165046295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45998.002165046295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45998.002165046295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45998.002165046295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45998.002165046295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45998.002165046295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45998.002165046295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45998.002165046295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45998.002165046295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45998.002165046295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45998.002165046295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45998.002165046295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45998.002165046295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45998.002165046295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45998.002165046295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45998.002165046295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45998.002165046295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45998.002165046295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45998.002165046295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45998.002165046295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45998.002165046295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45998.002165046295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45998.002165046295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45998.002165046295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45998.002165046295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45998.002165046295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45998.002165046295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45998.002165046295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45998.002165046295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45998.002165046295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45998.002165046295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45998.002165046295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45998.002165046295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45998.002165046295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45998.002165046295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45998.002165046295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45998.002165046295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45998.002165046295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45998.002165046295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45998.002165046295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45998.002165046295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45998.002165046295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45998.002165046295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45998.002165046295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45998.002165046295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45998.002165046295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45998.002165046295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45998.002165046295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45998.002165046295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45998.002165046295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45998.002165046295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45998.002165046295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45998.002165046295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45998.002165046295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45998.002165046295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45998.002165046295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45998.002165046295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45998.002165046295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45998.002165046295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45998.002165046295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45998.002165046295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45998.002165046295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45998.002165046295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45998.002165046295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45998.002165046295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45998.002165046295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45998.002165046295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45998.002165046295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45998.002165046295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45998.002165046295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45998.002165046295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45998.002165046295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45998.002165046295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45998.002165046295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45998.002165046295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45998.002165046295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45998.002165046295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45998.002165046295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45998.002165046295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45998.002165046295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45998.002165046295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45998.002165046295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45998.002165046295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45998.002165046295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45998.002165046295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45998.002165046295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45998.002165046295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45998.002165046295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45998.002165046295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45998.002165046295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45998.002165046295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45998.002165046295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45998.002165046295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45998.002165046295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45998.002165046295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45998.002165046295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45998.002165046295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45998.002165046295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45998.002165046295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45998.002165046295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45998.002165046295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45998.002165046295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45998.002165046295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45998.002165046295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45998.002165046295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45998.002165046295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45998.002165046295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45998.002165046295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45998.002165046295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45998.002165046295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45998.002165046295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45998.002165046295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45998.002165046295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45998.002165046295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45998.002165046295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45998.002165046295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45998.002165046295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45998.002165046295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45998.002165046295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45998.002165046295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45998.002165046295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45998.002165046295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45998.002165046295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45998.002165046295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45998.002165046295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45998.002165046295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45998.002165046295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45998.002165046295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45998.002165046295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45998.002165046295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45998.002165046295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45998.002165046295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45998.002165046295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45998.002165046295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45998.002165046295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45998.002165046295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45998.002165046295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45998.002165046295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45998.002165046295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45998.002165046295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45998.002165046295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45998.002165046295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45998.002165046295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45998.002165046295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45998.002165046295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45998.002165046295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45998.002165046295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45998.002165046295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45998.002165046295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45998.002165046295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45998.002165046295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45998.002165046295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45998.002165046295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45998.002165046295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45998.002165046295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45998.002165046295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45998.002165046295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45998.002165046295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45998.002165046295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45998.002165046295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45998.002165046295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45998.002165046295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45998.002165046295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45998.002165046295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45998.002165046295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45998.002165046295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45998.002165046295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45998.002165046295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45998.002165046295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45998.002165046295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45998.002165046295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45998.002165046295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45998.002165046295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45998.002165046295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45998.002165046295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45998.002165046295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45998.002165046295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45998.002165046295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45998.002165046295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45998.002165046295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45998.002165046295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45998.002165046295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45998.002165046295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45998.002165046295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45998.002165046295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45998.002165046295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45998.002165046295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45998.002165046295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45998.002165046295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45998.002165046295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45998.002165046295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45998.002165046295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45998.002165046295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45998.002165046295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45998.002165046295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45998.002165046295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45998.002165046295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45998.002165046295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45998.002165046295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45998.002165046295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45998.002165046295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45998.002165046295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45998.002165046295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45998.002165046295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45998.002165046295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45998.002165046295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45998.002165046295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45998.002165046295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45998.002165046295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45998.002165046295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45998.002165046295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45998.002165046295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45998.002165046295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45998.002165046295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45998.002165046295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45998.002165046295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45998.002165046295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45998.002165046295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45998.002165046295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45998.002165046295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45998.002165046295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45998.002165046295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45998.002165046295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45998.002165046295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45998.002165046295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45998.002165046295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45998.002165046295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45998.002165046295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45998.002165046295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45998.002165046295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45998.002165046295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45998.002165046295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45998.002165046295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45998.002165046295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45998.002165046295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45998.002165046295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45998.002165046295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45998.002165046295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45998.002165046295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45998.002165046295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45998.002165046295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45998.002165046295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45998.002165046295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45998.002165046295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45998.002165046295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45998.002165046295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45998.002165046295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45998.002165046295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45998.002165046295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45998.002165046295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45998.002165046295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45998.002165046295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45998.002165046295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45998.002165046295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45998.002165046295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45998.002165046295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45998.002165046295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45998.002165046295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45998.002165046295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45998.002165046295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45998.002165046295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45998.002165046295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45998.002165046295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45998.002165046295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45998.002165046295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45998.002165046295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45998.002165046295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45998.002165046295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45998.002165046295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45998.002165046295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45998.002165046295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45998.002165046295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45998.002165046295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45998.002165046295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45998.002165046295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45998.002165046295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45998.002165046295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45998.002165046295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45998.002165046295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45998.002165046295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45998.002165046295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45998.002165046295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45998.002165046295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45998.002165046295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45998.002165046295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45998.002165046295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45998.002165046295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45998.002165046295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45998.002165046295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45998.002165046295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45998.002165046295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45998.002165046295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45998.002165046295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45998.002165046295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45998.002165046295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45998.002165046295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45998.002165046295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45998.002165046295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45998.002165046295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45998.002165046295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45998.002165046295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45998.002165046295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45998.002165046295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45998.002165046295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45998.002165046295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45998.002165046295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45998.002165046295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45998.002165046295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45998.002165046295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45998.002165046295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45998.002165046295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45998.002165046295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45998.002165046295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45998.002165046295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45998.002165046295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45998.002165046295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45998.002165046295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45998.002165046295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45998.002165046295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45998.002165046295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45998.002165046295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45998.002165046295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45998.002165046295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45998.002165046295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45998.002165046295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45998.002165046295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45998.002165046295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45998.002165046295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45998.002165046295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45998.002165046295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45998.002165046295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45998.002165046295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45998.002165046295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45998.002165046295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45998.002165046295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45998.002165046295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45998.002165046295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45998.002165046295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45998.002165046295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45998.002165046295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45998.002165046295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45998.002165046295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45998.002165046295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45998.002165046295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45998.002165046295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45998.002165046295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45998.002165046295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45998.002165046295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45998.002165046295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45998.002165046295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45998.002165046295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45998.002165046295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45998.002165046295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45998.002165046295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45998.002165046295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45998.002165046295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45998.002165046295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45998.002165046295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45998.002165046295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45998.002165046295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45998.002165046295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45998.002165046295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45998.002165046295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45998.002165046295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45998.002165046295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45998.002165046295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45998.002165046295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45998.002165046295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45998.002165046295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45998.002165046295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45998.002165046295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45998.002165046295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45998.002165046295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45998.002165046295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45998.002165046295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45998.002165046295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45998.002165046295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45998.002165046295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45998.002165046295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45998.002165046295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45998.002165046295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45998.002165046295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45998.002165046295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45998.002165046295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45998.002165046295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45998.002165046295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45998.002165046295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45998.002165046295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45998.002165046295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45998.002165046295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45998.002165046295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45998.002165046295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45998.002165046295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45998.002165046295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45998.002165046295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45998.002165046295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45998.002165046295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45998.002165046295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45998.002165046295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45998.002165046295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45998.002165046295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45998.002165046295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45998.002165046295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45998.002165046295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45998.002165046295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45998.002165046295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45998.002165046295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45998.002165046295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45998.002165046295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45998.002165046295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45998.002165046295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45998.002165046295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45998.002165046295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45998.002165046295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45998.002165046295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45998.002165046295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45998.002165046295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45998.002165046295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45998.002165046295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45998.002165046295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45998.002165046295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45998.002165046295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45998.002165046295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45998.002165046295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45998.002165046295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45998.002165046295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45998.002165046295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45998.002165046295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45998.002165046295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45998.002165046295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45998.002165046295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45998.002165046295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45998.002165046295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45998.002165046295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45998.002165046295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45998.002165046295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45998.002165046295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45998.002165046295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45998.002165046295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45998.002165046295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45998.002165046295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45998.002165046295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45998.002165046295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45998.002165046295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45998.002165046295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45998.002165046295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45998.002165046295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45998.002165046295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45998.002165046295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45998.002165046295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45998.002165046295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45998.002165046295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45998.002165046295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45998.002165046295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45998.002165046295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45998.002165046295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45998.002165046295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45998.002165046295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45998.002165046295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45998.002165046295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45998.002165046295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45998.002165046295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45998.002165046295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45998.002165046295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45998.002165046295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45998.002165046295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45998.002165046295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45998.002165046295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45998.002165046295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45998.002165046295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45998.002165046295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45998.002165046295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45998.002165046295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45998.002165046295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45998.002165046295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45998.002165046295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45998.002165046295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45998.002165046295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45998.002165046295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45998.002165046295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45998.002165046295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45998.002165046295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45998.002165046295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45998.002165046295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45998.002165046295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45998.002165046295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45998.002165046295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45998.002165046295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45998.002165046295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45998.002165046295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45998.002165046295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45998.002165046295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45998.002165046295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45998.002165046295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45998.002165046295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45998.002165046295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45998.002165046295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45998.002165046295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45998.002165046295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45998.002165046295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45998.002165046295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45998.002165046295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45998.002165046295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45998.002165046295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45998.002165046295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45998.002165046295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45998.002165046295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45998.002165046295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45998.002165046295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45998.002165046295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45998.002165046295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45998.002165046295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45998.002165046295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45998.002165046295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45998.002165046295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45998.002165046295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45998.002165046295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45998.002165046295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45998.002165046295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45998.002165046295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45998.002165046295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45998.002165046295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45998.002165046295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45998.002165046295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45998.002165046295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45998.002165046295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45998.002165046295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45998.002165046295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45998.002165046295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45998.002165046295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45998.002165046295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45998.002165046295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45998.002165046295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45998.002165046295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45998.002165046295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45998.002165046295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45998.002165046295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45998.002165046295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45998.002165046295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45998.002165046295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45998.002165046295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45998.002165046295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45998.002165046295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45998.002165046295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45998.002165046295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45998.002165046295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45998.002165046295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45998.002165046295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45998.002165046295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45998.002165046295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45998.002165046295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45998.002165046295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45998.002165046295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45998.002165046295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45998.002165046295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45998.002165046295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45998.002165046295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45998.002165046295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45998.002165046295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45998.002165046295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45998.002165046295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45998.002165046295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45998.002165046295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45998.002165046295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45998.002165046295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45998.002165046295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45998.002165046295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45998.002165046295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45998.002165046295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45998.002165046295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45998.002165046295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45998.002165046295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45998.002165046295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45998.002165046295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45998.002165046295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45998.002165046295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45998.002165046295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45998.002165046295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45998.002165046295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45998.002165046295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45998.002165046295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45998.002165046295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45998.002165046295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45998.002165046295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45998.002165046295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45998.002165046295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45998.002165046295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45998.002165046295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45998.002165046295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45998.002165046295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45998.002165046295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45998.002165046295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45998.002165046295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45998.002165046295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45998.002165046295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45998.002165046295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45998.002165046295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45998.002165046295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45998.002165046295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45998.002165046295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45998.002165046295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45998.002165046295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45998.002165046295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45998.002165046295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45998.002165046295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45998.002165046295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45998.002165046295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45998.002165046295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45998.002165046295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45998.002165046295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45998.002165046295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45998.002165046295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45998.002165046295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45998.002165046295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45998.002165046295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45998.002165046295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45998.002165046295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45998.002165046295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45998.002165046295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45998.002165046295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45998.002165046295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45998.002165046295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45998.002165046295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45998.002165046295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45998.002165046295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45998.002165046295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45998.002165046295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45998.002165046295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45998.002165046295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45998.002165046295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45998.002165046295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45998.002165046295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45998.002165046295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45998.002165046295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45998.002165046295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45998.002165046295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45998.002165046295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45998.002165046295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45998.002165046295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45998.002165046295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45998.002165046295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45998.002165046295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45998.002165046295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45998.002165046295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45998.002165046295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45998.002165046295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45998.002165046295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45998.002165046295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45998.002165046295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45998.002165046295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45998.002165046295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45998.002165046295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45998.002165046295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45998.002165046295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45998.002165046295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45998.002165046295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45998.002165046295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45998.002165046295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45998.002165046295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45998.002165046295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45998.002165046295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45998.002165046295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45998.002165046295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45998.002165046295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45998.002165046295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45998.002165046295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45998.002165046295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45998.002165046295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45998.002165046295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45998.002165046295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45998.002165046295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45998.002165046295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45998.002165046295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45998.002165046295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45998.002165046295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45998.002165046295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45998.002165046295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45998.002165046295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45998.002165046295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45998.002165046295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45998.002165046295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45998.002165046295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45998.002165046295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45998.002165046295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45998.002165046295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45998.002165046295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45998.002165046295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45998.002165046295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45998.002165046295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45998.002165046295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45998.002165046295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45998.002165046295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45998.002165046295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45998.002165162034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45998.002165162034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45998.002165162034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45998.002165162034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45998.002165162034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45998.002165162034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45998.002165162034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45998.002165162034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45998.002165162034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45998.002165162034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45998.002165162034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45998.002165162034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45998.002165162034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45998.002165162034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45998.002165162034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45998.002165162034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45998.002165162034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45998.002165162034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45998.002165162034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45998.002165162034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45998.002165162034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45998.002165162034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45998.002165162034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45998.002165162034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45998.002165162034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45998.002165162034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45998.002165162034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45998.002165162034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45998.002165162034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45998.002165162034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45998.002165162034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45998.002165162034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45998.002165162034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45998.002165162034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45998.002165162034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45998.002165162034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45998.002165162034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45998.002165162034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45998.002165162034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45998.002165162034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45998.002165162034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45998.002165162034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45998.002165162034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45998.002165162034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45998.002165162034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45998.002165162034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45998.002165162034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45998.002165162034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45998.002165162034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45998.002165162034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45998.002165162034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45998.002165162034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45998.002165162034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45998.002165162034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45998.002165162034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45998.002165162034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45998.002165162034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45998.002165162034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45998.002165162034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45998.002165162034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45998.002165162034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45998.002165162034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45998.002165162034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45998.002165162034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45998.002165162034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45998.002165162034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45998.002165162034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45998.002165162034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45998.002165162034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45998.002165162034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45998.002165162034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45998.002165162034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45998.002165162034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45998.002165162034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45998.002165162034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45998.002165162034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45998.002165162034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45998.002165162034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45998.002165162034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45998.002165162034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45998.002165162034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45998.002165162034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45998.002165162034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45998.002165162034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45998.002165162034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45998.002165162034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45998.002165162034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45998.002165162034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45998.002165162034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45998.002165162034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45998.002165162034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45998.002165162034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45998.002165162034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45998.002165162034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45998.002165162034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45998.002165162034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45998.002165162034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45998.002165162034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45998.002165162034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45998.002165162034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45998.002165162034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45998.002165162034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45998.002165162034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45998.002165162034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45998.002165162034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45998.002165162034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45998.002165162034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45998.002165162034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45998.002165162034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45998.002165162034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45998.002165162034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45998.002165162034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45998.002165162034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45998.002165162034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45998.002165162034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45998.002165162034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45998.002165162034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45998.002165162034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45998.002165162034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45998.002165162034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45998.002165162034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45998.002165162034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45998.002165162034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45998.002165162034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45998.002165162034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45998.002165162034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45998.002165162034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45998.002165162034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45998.002165162034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45998.002165162034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45998.002165162034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45998.002165162034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45998.002165162034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45998.002165162034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45998.002165162034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45998.002165162034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45998.002165162034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45998.002165162034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45998.002165162034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45998.002165162034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45998.002165162034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45998.002165162034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45998.002165162034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45998.002165162034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45998.002165162034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45998.002165162034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45998.002165162034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45998.002165162034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45998.002165162034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45998.002165162034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45998.002165162034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45998.002165162034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45998.002165162034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45998.002165162034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45998.002165162034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45998.002165162034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45998.002165162034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45998.002165162034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45998.002165162034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45998.002165162034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45998.002165162034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45998.002165162034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45998.002165162034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45998.002165162034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45998.002165162034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45998.002165162034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45998.002165162034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45998.002165162034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45998.002165162034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45998.002165162034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45998.002165162034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45998.002165162034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45998.002165162034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45998.002165162034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45998.002165162034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45998.002165162034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45998.002165162034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45998.002165162034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45998.002165162034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45998.002165162034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45998.002165162034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45998.002165162034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45998.002165162034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45998.002165162034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45998.002165162034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45998.002165162034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45998.002165162034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45998.002165162034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45998.002165162034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45998.002165162034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45998.002165162034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45998.002165162034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45998.002165162034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45998.002165162034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45998.002165162034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45998.002165162034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45998.002165162034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45998.002165162034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45998.002165162034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45998.002165162034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45998.002165162034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45998.002165162034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45998.002165162034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45998.002165162034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45998.002165162034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45998.002165162034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45998.002165162034</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294.52144745369878</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8" ca="1" si="0">IFERROR(NOW()-F3,"")</f>
        <v>0.51016273147979518</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0.46883171296212822</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45998.002165046295</v>
      </c>
      <c r="H5" s="91">
        <v>45997.923263888886</v>
      </c>
      <c r="I5" s="107" t="str">
        <f>IFERROR(VLOOKUP(D5,DB!A:F,6,0),"")</f>
        <v>SCECO</v>
      </c>
      <c r="J5" s="107" t="str">
        <f>IFERROR(VLOOKUP(D5,DB!A:G,7,0),"")</f>
        <v>Vandalized</v>
      </c>
      <c r="K5" s="93" t="s">
        <v>39128</v>
      </c>
      <c r="L5" s="87" t="str">
        <f>IFERROR(VLOOKUP(D5,DB!A:I,9,0),"")</f>
        <v>Latis</v>
      </c>
    </row>
    <row r="6" spans="1:16" ht="15" customHeight="1">
      <c r="A6" s="107" t="s">
        <v>39129</v>
      </c>
      <c r="B6" s="107" t="str">
        <f>IFERROR(VLOOKUP(D6,DB!A:K,11,0),"")</f>
        <v>R4</v>
      </c>
      <c r="C6" s="89">
        <v>2</v>
      </c>
      <c r="D6" s="87" t="s">
        <v>37213</v>
      </c>
      <c r="E6" s="90" t="s">
        <v>39109</v>
      </c>
      <c r="F6" s="91">
        <v>45997.969953703701</v>
      </c>
      <c r="G6" s="92">
        <f t="shared" ca="1" si="0"/>
        <v>3.221134259365499E-2</v>
      </c>
      <c r="H6" s="91">
        <v>45997.961273148147</v>
      </c>
      <c r="I6" s="107" t="str">
        <f>IFERROR(VLOOKUP(D6,DB!A:F,6,0),"")</f>
        <v>SCECO</v>
      </c>
      <c r="J6" s="107" t="str">
        <f>IFERROR(VLOOKUP(D6,DB!A:G,7,0),"")</f>
        <v>Dead</v>
      </c>
      <c r="K6" s="93" t="s">
        <v>39130</v>
      </c>
      <c r="L6" s="87" t="str">
        <f>IFERROR(VLOOKUP(D6,DB!A:I,9,0),"")</f>
        <v>Latis</v>
      </c>
    </row>
    <row r="7" spans="1:16" ht="15" customHeight="1">
      <c r="A7" s="107"/>
      <c r="B7" s="107" t="str">
        <f>IFERROR(VLOOKUP(D7,DB!A:K,11,0),"")</f>
        <v/>
      </c>
      <c r="C7" s="89"/>
      <c r="D7" s="87"/>
      <c r="E7" s="90"/>
      <c r="F7" s="91"/>
      <c r="G7" s="92">
        <f t="shared" ca="1" si="0"/>
        <v>45998.002165046295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45998.002165046295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45998.002165046295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45998.002165046295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45998.002165046295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45998.002165046295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45998.002165046295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45998.002165046295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45998.002165046295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45998.002165046295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45998.002165046295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45998.002165046295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45998.002165046295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45998.002165046295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45998.002165046295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45998.002165046295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45998.002165046295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45998.002165046295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45998.002165046295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45998.002165046295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45998.002165046295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45998.002165046295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45998.002165046295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45998.002165046295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45998.002165046295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45998.002165046295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45998.002165046295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45998.002165046295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45998.002165046295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45998.002165046295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45998.002165046295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45998.002165046295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45998.002165046295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45998.002165046295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45998.002165046295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45998.002165046295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45998.002165046295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45998.002165046295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45998.002165046295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45998.002165046295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45998.002165046295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45998.002165046295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45998.002165046295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45998.002165046295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45998.002165046295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45998.002165046295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45998.002165046295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45998.002165046295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45998.002165046295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45998.002165046295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45998.002165046295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45998.002165046295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45998.002165046295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45998.002165046295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45998.002165046295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45998.002165046295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45998.002165046295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45998.002165046295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45998.002165046295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45998.002165046295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45998.002165046295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45998.002165046295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45998.002165046295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45998.002165046295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45998.002165046295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45998.002165046295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45998.002165046295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45998.002165046295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45998.002165046295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45998.002165046295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45998.002165046295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45998.002165046295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45998.002165046295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45998.002165046295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45998.002165046295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45998.002165046295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45998.002165046295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45998.002165046295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45998.002165046295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45998.002165046295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45998.002165046295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45998.002165046295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45998.002165046295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45998.002165046295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45998.002165046295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45998.002165046295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45998.002165046295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45998.002165046295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45998.002165046295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45998.002165046295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45998.002165046295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45998.002165046295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45998.002165046295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45998.002165046295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45998.002165046295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45998.002165046295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45998.002165046295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45998.002165046295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45998.002165046295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45998.002165046295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45998.002165046295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45998.002165046295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45998.002165046295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45998.002165046295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45998.002165046295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45998.002165046295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45998.002165046295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45998.002165046295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45998.002165046295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45998.002165046295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45998.002165046295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45998.002165046295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45998.002165046295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45998.002165046295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45998.002165046295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45998.002165046295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45998.002165046295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45998.002165046295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45998.002165046295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45998.002165046295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45998.002165046295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45998.002165046295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45998.002165046295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45998.002165046295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45998.002165046295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45998.002165046295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45998.002165046295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45998.002165046295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45998.002165046295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45998.002165046295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45998.002165046295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45998.002165046295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45998.002165046295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45998.002165046295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45998.002165046295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45998.002165046295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45998.002165046295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45998.002165046295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45998.002165046295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45998.002165046295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45998.002165046295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45998.002165046295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45998.002165046295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45998.002165046295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45998.002165046295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45998.002165046295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45998.002165046295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45998.002165046295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45998.002165046295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45998.002165046295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45998.002165046295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45998.002165046295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45998.002165046295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45998.002165046295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45998.002165046295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45998.002165046295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45998.002165046295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45998.002165046295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45998.002165046295</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45998.002165046295</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45998.002165046295</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45998.002165046295</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106.17010486110667</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71.81328773147834</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49.341053935182572</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16.628866435181408</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0.89467662036622642</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ref="G7:G32" ca="1" si="3">IFERROR(NOW()-F7,"")</f>
        <v>45998.002165046295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45998.002165046295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45998.002165046295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45998.002165046295</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45998.002165046295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45998.002165046295</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45998.002165046295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45998.002165046295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45998.002165046295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45998.002165046295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45998.002165046295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45998.002165046295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45998.002165046295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45998.002165046295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45998.002165046295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45998.002165046295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45998.002165046295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45998.002165046295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45998.002165046295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45998.002165046295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45998.002165046295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45998.002165046295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45998.002165046295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45998.002165046295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45998.002165046295</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45998.002165046295</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2"/>
  <sheetViews>
    <sheetView tabSelected="1" workbookViewId="0">
      <selection activeCell="K10" sqref="K10"/>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30302</v>
      </c>
      <c r="E2" s="138" t="s">
        <v>39106</v>
      </c>
      <c r="F2" s="117">
        <v>45997.83761574074</v>
      </c>
      <c r="G2" s="72">
        <f t="shared" ref="G2:G36" ca="1" si="0">IFERROR(NOW()-F2,"-")</f>
        <v>0.16454907407751307</v>
      </c>
      <c r="H2" s="117">
        <v>45997.847118055557</v>
      </c>
      <c r="I2" s="115" t="str">
        <f>IFERROR(VLOOKUP(D2,DB!A:F,6,0),"")</f>
        <v>SCECO</v>
      </c>
      <c r="J2" s="115" t="str">
        <f>IFERROR(VLOOKUP(D2,DB!A:G,7,0),"")</f>
        <v>Good</v>
      </c>
      <c r="K2" s="118" t="s">
        <v>39142</v>
      </c>
      <c r="L2" s="133" t="str">
        <f>IFERROR(VLOOKUP(D2,DB!A:I,9,0),"")</f>
        <v>Latis</v>
      </c>
    </row>
    <row r="3" spans="1:16382" ht="31.5" customHeight="1">
      <c r="A3" s="114"/>
      <c r="B3" s="115" t="str">
        <f>IFERROR(VLOOKUP(D3,DB!A:K,11,0),"")</f>
        <v/>
      </c>
      <c r="C3" s="116"/>
      <c r="D3" s="115"/>
      <c r="E3" s="138"/>
      <c r="F3" s="117"/>
      <c r="G3" s="72">
        <f t="shared" ca="1" si="0"/>
        <v>45998.002164814818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45998.002164814818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45998.002164814818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45998.002164814818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45998.002164814818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45998.002164814818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45998.002164814818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45998.002164814818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45998.002164814818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45998.002164814818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45998.002164814818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45998.002164814818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45998.002164814818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45998.002164814818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45998.002164814818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45998.002164814818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45998.002164814818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45998.002164814818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45998.002164814818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45998.002164814818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45998.002164814818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45998.002164814818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45998.002164814818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45998.002164814818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45998.002164814818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45998.002164814818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45998.002164814818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45998.002164814818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45998.002164814818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45998.002164814818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45998.002164814818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45998.002164814818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45998.002164814818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45998.002164814818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ref="G37:G100" ca="1" si="1">IFERROR(NOW()-F37,"-")</f>
        <v>45998.002164814818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45998.002164814818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45998.002164814818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45998.002164814818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45998.002164814818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45998.002164814818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45998.002164814818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45998.002164814818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45998.002164814818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45998.002164814818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45998.002164814818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45998.002164814818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45998.002164814818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45998.002164814818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45998.002164814818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45998.002164814818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45998.002164814818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45998.002164814818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45998.002164814818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45998.002164814818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45998.002164814818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45998.002164814818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45998.002164814818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45998.002164814818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45998.002164814818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45998.002164814818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45998.002164814818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45998.002164814818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45998.002164814818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45998.002164814818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45998.002164814818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45998.002164814818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45998.002164814818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45998.002164814818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45998.002164814818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45998.002164814818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45998.002164814818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45998.002164814818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45998.002164814818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45998.002164814818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45998.002164814818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45998.002164814818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45998.002164814818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45998.002164814818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45998.002164814818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45998.002164814818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45998.002164814818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45998.002164814818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45998.002164814818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45998.002164814818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45998.002164814818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45998.002164814818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45998.002164814818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45998.002164814818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45998.002164814818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45998.002164814818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45998.002164814818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45998.002164814818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45998.002164814818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45998.002164814818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45998.002164814818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45998.002164814818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45998.002164814818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45998.002164814818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ref="G101:G164" ca="1" si="2">IFERROR(NOW()-F101,"-")</f>
        <v>45998.002164814818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45998.002164814818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45998.002164814818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45998.002164814818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45998.002164814818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45998.002164814818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45998.002164814818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45998.002164814818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45998.002164814818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45998.002164814818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45998.002164814818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45998.002164814818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45998.002164814818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45998.002164814818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45998.002164814818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45998.002164814818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45998.002164814818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45998.002164814818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45998.002164814818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45998.002164814818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45998.002164814818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45998.002164814818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45998.002164814818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45998.002164814818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45998.002164814818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45998.002164814818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45998.002164814818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45998.002164814818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45998.002164814818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45998.002164814818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45998.002164814818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45998.002164814818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45998.002164814818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45998.002164814818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45998.002164814818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45998.002164814818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45998.002164814818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45998.002164814818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45998.002164814818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45998.002164814818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45998.002164814818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45998.002164814818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45998.002164814818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45998.002164814818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45998.002164814818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45998.002164814818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45998.002164814818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45998.002164814818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45998.002164814818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45998.002164814818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45998.002164814818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45998.002164814818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45998.002164814818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45998.002164814818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45998.002164814818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45998.002164814818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45998.002164814818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45998.002164814818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45998.002164814818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45998.002164814818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45998.002164814818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45998.002164814818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45998.002164814818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45998.002164814818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ref="G165:G228" ca="1" si="3">IFERROR(NOW()-F165,"-")</f>
        <v>45998.002164814818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45998.002164814818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45998.002164814818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45998.002164814818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45998.002164814818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45998.002164814818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45998.002164814818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45998.002164814818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45998.002164814818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45998.002164814818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45998.002164814818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45998.002164814818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45998.002164814818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45998.002164814818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45998.002164814818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45998.002164814818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45998.002164814818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45998.002164814818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45998.002164814818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45998.002164814818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45998.002164814818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45998.002164814818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45998.002164814818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45998.002164814818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45998.002164814818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45998.002164814818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45998.002164814818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45998.002164814818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45998.002164814818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45998.002164814818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45998.002164814818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45998.002164814818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45998.002164814818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45998.002164814818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45998.002164814818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45998.002164814818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45998.002164814818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45998.002164814818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45998.002164814818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45998.002164814818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45998.002164814818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45998.002164814818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45998.002164814818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45998.002164814818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45998.002164814818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45998.002164814818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45998.002164814818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45998.002164814818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45998.002164814818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45998.002164814818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45998.002164814818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45998.002164814818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45998.002164814818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45998.002164814818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45998.002164814818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45998.002164814818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45998.002164814818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45998.002164814818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45998.002164814818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45998.002164814818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45998.002164814818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45998.002164814818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45998.002164814818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45998.002164814818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ref="G229:G292" ca="1" si="4">IFERROR(NOW()-F229,"-")</f>
        <v>45998.002164814818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45998.002164814818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45998.002164814818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45998.002164814818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45998.002164814818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45998.002164814818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45998.002164814818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45998.002164814818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45998.002164814818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45998.002164814818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45998.002164814818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45998.002164814818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45998.002164814818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45998.002164814818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45998.002164814818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45998.002164814818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45998.002164814818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45998.002164814818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45998.002164814818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45998.002164814818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45998.002164814818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45998.002164814818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45998.002164814818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45998.002164814818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45998.002164814818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45998.002164814818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45998.002164814818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45998.002164814818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45998.002164814818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45998.002164814818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45998.002164814818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45998.002164814818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45998.002164814818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45998.002164814818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45998.002164814818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45998.002164814818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45998.002164814818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45998.002164814818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45998.002164814818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45998.002164814818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45998.002164814818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45998.002164814818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45998.002164814818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45998.002164814818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45998.002164814818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45998.002164814818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45998.002164814818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45998.002164814818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45998.002164814818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45998.002164814818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45998.002164814818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45998.002164814818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45998.002164814818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45998.002164814818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45998.002164814818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45998.002164814818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45998.002164814818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45998.002164814818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45998.002164814818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45998.002164814818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45998.002164814818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45998.002164814818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45998.002164814818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45998.002164814818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ref="G293:G356" ca="1" si="5">IFERROR(NOW()-F293,"-")</f>
        <v>45998.002164814818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45998.002164814818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45998.002164814818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45998.002164814818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45998.002164814818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45998.002164814818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45998.002164814818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45998.002164814818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45998.002164814818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45998.002164814818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45998.002164814818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45998.002164814818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45998.002164814818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45998.002164814818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45998.002164814818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45998.002164814818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45998.002164814818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45998.002164814818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45998.002164814818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45998.002164814818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45998.002164814818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45998.002164814818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45998.002164814818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45998.002164814818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45998.002164814818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45998.002164814818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45998.002164814818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45998.002164814818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45998.002164814818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45998.002164814818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45998.002164814818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45998.002164814818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45998.002164814818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45998.002164814818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45998.002164814818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45998.002164814818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45998.002164814818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45998.002164814818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45998.002164814818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45998.002164814818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45998.002164814818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45998.002164814818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45998.002164814818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45998.002164814818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45998.002164814818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45998.002164814818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45998.002164814818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45998.002164814818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45998.002164814818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45998.002164814818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45998.002164814818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45998.002164814818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45998.002164814818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45998.002164814818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45998.002164814818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45998.002164814818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45998.002164814818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45998.002164814818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45998.002164814818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45998.002164814818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45998.002164814818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45998.002164814818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45998.002164814818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45998.002164814818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ref="G357:G420" ca="1" si="6">IFERROR(NOW()-F357,"-")</f>
        <v>45998.002164814818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45998.002164814818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45998.002164814818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45998.002164814818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45998.002164814818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45998.002164814818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45998.002164814818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45998.002164814818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45998.002164814818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45998.002164814818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45998.002164814818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45998.002164814818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45998.002164814818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45998.002164814818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45998.002164814818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45998.002164814818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45998.002164814818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45998.002164814818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45998.002164814818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45998.002164814818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45998.002164814818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45998.002164814818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45998.002164814818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45998.002164814818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45998.002164814818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45998.002164814818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45998.002164814818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45998.002164814818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45998.002164814818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45998.002164814818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45998.002164814818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45998.002164814818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45998.002164814818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45998.002164814818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45998.002164814818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45998.002164814818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45998.002164814818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45998.002164814818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45998.002164814818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45998.002164814818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45998.002164814818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45998.002164814818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45998.002164814818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45998.002164814818</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45998.002164814818</v>
      </c>
      <c r="H401" s="117"/>
      <c r="I401" s="115" t="str">
        <f>IFERROR(VLOOKUP(D401,DB!A:F,6,0),"")</f>
        <v/>
      </c>
      <c r="J401" s="115" t="str">
        <f>IFERROR(VLOOKUP(D401,DB!A:G,7,0),"")</f>
        <v/>
      </c>
      <c r="K401" s="118"/>
      <c r="L401" s="133" t="str">
        <f>IFERROR(VLOOKUP(D401,DB!A:I,9,0),"")</f>
        <v/>
      </c>
    </row>
    <row r="402" spans="1:12" ht="31.5" customHeight="1">
      <c r="A402" s="139"/>
      <c r="B402" s="140" t="str">
        <f>IFERROR(VLOOKUP(D402,DB!A:K,11,0),"")</f>
        <v/>
      </c>
      <c r="C402" s="141"/>
      <c r="D402" s="140"/>
      <c r="E402" s="138"/>
      <c r="F402" s="142"/>
      <c r="G402" s="143">
        <f t="shared" ca="1" si="6"/>
        <v>45998.002164814818</v>
      </c>
      <c r="H402" s="142"/>
      <c r="I402" s="140" t="str">
        <f>IFERROR(VLOOKUP(D402,DB!A:F,6,0),"")</f>
        <v/>
      </c>
      <c r="J402" s="140" t="str">
        <f>IFERROR(VLOOKUP(D402,DB!A:G,7,0),"")</f>
        <v/>
      </c>
      <c r="K402" s="144"/>
      <c r="L402" s="145" t="str">
        <f>IFERROR(VLOOKUP(D402,DB!A:I,9,0),"")</f>
        <v/>
      </c>
    </row>
  </sheetData>
  <dataValidations count="2">
    <dataValidation allowBlank="1" showInputMessage="1" showErrorMessage="1" sqref="E1" xr:uid="{9E1BC488-8814-4F8A-8DBE-742B3278AB71}"/>
    <dataValidation type="list" allowBlank="1" showInputMessage="1" showErrorMessage="1" sqref="E2:E40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2025-12-06T21:04:28Z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