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06" documentId="13_ncr:1_{F6CB121F-512D-4AA6-A0C1-0FB36C537598}" xr6:coauthVersionLast="47" xr6:coauthVersionMax="47" xr10:uidLastSave="{A30A8156-F932-4EEB-90E5-F4423ED7496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<sst xmlns="http://schemas.openxmlformats.org/spreadsheetml/2006/main" count="179023" uniqueCount="39104">
  <si>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</si>
  <si>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</si>
  <si>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</si>
  <si>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</si>
  <si>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</si>
  <si>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</si>
  <si>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</si>
  <si>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</si>
  <si>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</si>
  <si>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</si>
  <si>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</si>
  <si>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</si>
  <si>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</si>
  <si>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</si>
  <si>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</si>
  <si>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</si>
  <si>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</si>
  <si>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</si>
  <si>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</si>
  <si>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</si>
  <si>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</si>
  <si>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</si>
  <si>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</si>
  <si>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</si>
  <si>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</si>
  <si>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</si>
  <si>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</si>
  <si>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</si>
  <si>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</si>
  <si>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</si>
  <si>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</si>
  <si>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</si>
  <si>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</si>
  <si>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</si>
  <si>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</si>
  <si>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</si>
  <si>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</si>
  <si>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</si>
  <si>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</si>
  <si>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</si>
  <si>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</si>
  <si>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</si>
  <si>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</si>
  <si>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</si>
  <si>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</si>
  <si>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</si>
  <si>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</si>
  <si>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</si>
  <si>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</si>
  <si>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</si>
  <si>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</si>
  <si>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</si>
  <si>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</si>
  <si>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</si>
  <si>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</si>
  <si>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</si>
  <si>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</si>
  <si>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</si>
  <si>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</si>
  <si>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</si>
  <si>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</si>
  <si>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</si>
  <si>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</si>
  <si>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</si>
  <si>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</si>
  <si>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</si>
  <si>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</si>
  <si>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</si>
  <si>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</si>
  <si>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</si>
  <si>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</si>
  <si>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</si>
  <si>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</si>
  <si>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</si>
  <si>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</si>
  <si>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</si>
  <si>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</si>
  <si>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</si>
  <si>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</si>
  <si>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</si>
  <si>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</si>
  <si>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</si>
  <si>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</si>
  <si>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</si>
  <si>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</si>
  <si>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</si>
  <si>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</si>
  <si>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</si>
  <si>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</si>
  <si>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</si>
  <si>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</si>
  <si>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</si>
  <si>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</si>
  <si>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</si>
  <si>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</si>
  <si>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</si>
  <si>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</si>
  <si>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</si>
  <si>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</si>
  <si>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</si>
  <si>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</si>
  <si>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</si>
  <si>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</si>
  <si>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</si>
  <si>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</si>
  <si>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</si>
  <si>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</si>
  <si>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</si>
  <si>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</si>
  <si>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</si>
  <si>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</si>
  <si>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</si>
  <si>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</si>
  <si>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</si>
  <si>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</si>
  <si>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</si>
  <si>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</si>
  <si>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</si>
  <si>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</si>
  <si>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</si>
  <si>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</si>
  <si>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</si>
  <si>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</si>
  <si>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</si>
  <si>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</si>
  <si>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</si>
  <si>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</si>
  <si>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</si>
  <si>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</si>
  <si>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</si>
  <si>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</si>
  <si>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</si>
  <si>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</si>
  <si>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</si>
  <si>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</si>
  <si>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</si>
  <si>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</si>
  <si>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</si>
  <si>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</si>
  <si>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</si>
  <si>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</si>
  <si>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</si>
  <si>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</si>
  <si>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</si>
  <si>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</si>
  <si>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</si>
  <si>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</si>
  <si>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</si>
  <si>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</si>
  <si>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</si>
  <si>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</si>
  <si>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</si>
  <si>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</si>
  <si>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</si>
  <si>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</si>
  <si>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</si>
  <si>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</si>
  <si>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</si>
  <si>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</si>
  <si>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</si>
  <si>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</si>
  <si>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</si>
  <si>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</si>
  <si>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</si>
  <si>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</si>
  <si>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</si>
  <si>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</si>
  <si>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</si>
  <si>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</si>
  <si>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</si>
  <si>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</si>
  <si>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</si>
  <si>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</si>
  <si>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</si>
  <si>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</si>
  <si>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</si>
  <si>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</si>
  <si>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</si>
  <si>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</si>
  <si>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</si>
  <si>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</si>
  <si>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</si>
  <si>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</si>
  <si>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</si>
  <si>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</si>
  <si>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</si>
  <si>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</si>
  <si>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</si>
  <si>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</si>
  <si>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</si>
  <si>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</si>
  <si>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</si>
  <si>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</si>
  <si>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</si>
  <si>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</si>
  <si>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</si>
  <si>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</si>
  <si>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</si>
  <si>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</si>
  <si>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</si>
  <si>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</si>
  <si>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</si>
  <si>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</si>
  <si>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</si>
  <si>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</si>
  <si>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</si>
  <si>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</si>
  <si>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</si>
  <si>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</si>
  <si>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</si>
  <si>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</si>
  <si>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</si>
  <si>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</si>
  <si>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</si>
  <si>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</si>
  <si>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</si>
  <si>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</si>
  <si>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</si>
  <si>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</si>
  <si>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</si>
  <si>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</si>
  <si>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</si>
  <si>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</si>
  <si>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</si>
  <si>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</si>
  <si>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</si>
  <si>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</si>
  <si>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</si>
  <si>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</si>
  <si>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</si>
  <si>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</si>
  <si>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</si>
  <si>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</si>
  <si>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</si>
  <si>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</si>
  <si>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</si>
  <si>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</si>
  <si>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</si>
  <si>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</si>
  <si>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</si>
  <si>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</si>
  <si>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</si>
  <si>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</si>
  <si>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</si>
  <si>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</si>
  <si>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</si>
  <si>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</si>
  <si>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</si>
  <si>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</si>
  <si>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</si>
  <si>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</si>
  <si>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</si>
  <si>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</si>
  <si>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</si>
  <si>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</si>
  <si>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</si>
  <si>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</si>
  <si>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</si>
  <si>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</si>
  <si>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</si>
  <si>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</si>
  <si>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</si>
  <si>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</si>
  <si>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</si>
  <si>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</si>
  <si>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</si>
  <si>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</si>
  <si>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</si>
  <si>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</si>
  <si>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</si>
  <si>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</si>
  <si>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</si>
  <si>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</si>
  <si>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</si>
  <si>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</si>
  <si>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</si>
  <si>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</si>
  <si>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</si>
  <si>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</si>
  <si>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</si>
  <si>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</si>
  <si>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</si>
  <si>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</si>
  <si>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</si>
  <si>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</si>
  <si>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</si>
  <si>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</si>
  <si>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</si>
  <si>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</si>
  <si>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</si>
  <si>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</si>
  <si>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</si>
  <si>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</si>
  <si>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</si>
  <si>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</si>
  <si>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</si>
  <si>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</si>
  <si>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</si>
  <si>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</si>
  <si>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</si>
  <si>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</si>
  <si>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</si>
  <si>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</si>
  <si>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</si>
  <si>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</si>
  <si>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</si>
  <si>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</si>
  <si>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</si>
  <si>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</si>
  <si>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</si>
  <si>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</si>
  <si>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</si>
  <si>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</si>
  <si>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</si>
  <si>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</si>
  <si>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</si>
  <si>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</si>
  <si>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</si>
  <si>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</si>
  <si>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</si>
  <si>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</si>
  <si>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</si>
  <si>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</si>
  <si>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</si>
  <si>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</si>
  <si>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</si>
  <si>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</si>
  <si>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</si>
  <si>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</si>
  <si>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</si>
  <si>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</si>
  <si>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</si>
  <si>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</si>
  <si>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</si>
  <si>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</si>
  <si>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</si>
  <si>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</si>
  <si>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</si>
  <si>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</si>
  <si>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</si>
  <si>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</si>
  <si>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</si>
  <si>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</si>
  <si>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</si>
  <si>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</si>
  <si>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</si>
  <si>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</si>
  <si>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</si>
  <si>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</si>
  <si>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</si>
  <si>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</si>
  <si>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</si>
  <si>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</si>
  <si>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</si>
  <si>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</si>
  <si>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</si>
  <si>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</si>
  <si>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</si>
  <si>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</si>
  <si>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</si>
  <si>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</si>
  <si>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</si>
  <si>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</si>
  <si>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</si>
  <si>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</si>
  <si>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</si>
  <si>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</si>
  <si>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</si>
  <si>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</si>
  <si>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</si>
  <si>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</si>
  <si>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</si>
  <si>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</si>
  <si>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</si>
  <si>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</si>
  <si>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</si>
  <si>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</si>
  <si>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</si>
  <si>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</si>
  <si>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</si>
  <si>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</si>
  <si>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</si>
  <si>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</si>
  <si>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</si>
  <si>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</si>
  <si>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</si>
  <si>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</si>
  <si>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</si>
  <si>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</si>
  <si>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</si>
  <si>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</si>
  <si>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</si>
  <si>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</si>
  <si>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</si>
  <si>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</si>
  <si>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</si>
  <si>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</si>
  <si>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</si>
  <si>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</si>
  <si>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</si>
  <si>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</si>
  <si>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</si>
  <si>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</si>
  <si>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</si>
  <si>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</si>
  <si>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</si>
  <si>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</si>
  <si>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</si>
  <si>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</si>
  <si>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</si>
  <si>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</si>
  <si>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</si>
  <si>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</si>
  <si>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</si>
  <si>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</si>
  <si>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</si>
  <si>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</si>
  <si>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</si>
  <si>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</si>
  <si>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</si>
  <si>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</si>
  <si>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</si>
  <si>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</si>
  <si>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</si>
  <si>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</si>
  <si>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</si>
  <si>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</si>
  <si>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</si>
  <si>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</si>
  <si>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</si>
  <si>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</si>
  <si>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</si>
  <si>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</si>
  <si>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</si>
  <si>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</si>
  <si>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</si>
  <si>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</si>
  <si>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</si>
  <si>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</si>
  <si>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</si>
  <si>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</si>
  <si>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</si>
  <si>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</si>
  <si>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</si>
  <si>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</si>
  <si>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</si>
  <si>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</si>
  <si>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</si>
  <si>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</si>
  <si>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</si>
  <si>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</si>
  <si>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</si>
  <si>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</si>
  <si>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</si>
  <si>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</si>
  <si>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</si>
  <si>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</si>
  <si>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</si>
  <si>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</si>
  <si>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</si>
  <si>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</si>
  <si>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</si>
  <si>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</si>
  <si>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</si>
  <si>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</si>
  <si>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</si>
  <si>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</si>
  <si>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</si>
  <si>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</si>
  <si>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</si>
  <si>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</si>
  <si>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</si>
  <si>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</si>
  <si>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</si>
  <si>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</si>
  <si>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</si>
  <si>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</si>
  <si>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</si>
  <si>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</si>
  <si>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</si>
  <si>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</si>
  <si>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</si>
  <si>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</si>
  <si>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</si>
  <si>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</si>
  <si>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</si>
  <si>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</si>
  <si>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</si>
  <si>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</si>
  <si>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</si>
  <si>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</si>
  <si>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</si>
  <si>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</si>
  <si>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</si>
  <si>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</si>
  <si>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</si>
  <si>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</si>
  <si>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</si>
  <si>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</si>
  <si>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</si>
  <si>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</si>
  <si>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</si>
  <si>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</si>
  <si>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</si>
  <si>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</si>
  <si>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</si>
  <si>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</si>
  <si>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</si>
  <si>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</si>
  <si>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</si>
  <si>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</si>
  <si>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</si>
  <si>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</si>
  <si>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</si>
  <si>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</si>
  <si>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</si>
  <si>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</si>
  <si>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</si>
  <si>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</si>
  <si>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</si>
  <si>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</si>
  <si>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</si>
  <si>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</si>
  <si>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</si>
  <si>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</si>
  <si>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</si>
  <si>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</si>
  <si>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</si>
  <si>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</si>
  <si>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</si>
  <si>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</si>
  <si>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</si>
  <si>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</si>
  <si>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</si>
  <si>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</si>
  <si>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</si>
  <si>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</si>
  <si>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</si>
  <si>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</si>
  <si>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</si>
  <si>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</si>
  <si>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</si>
  <si>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</si>
  <si>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</si>
  <si>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</si>
  <si>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</si>
  <si>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</si>
  <si>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</si>
  <si>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</si>
  <si>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</si>
  <si>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</si>
  <si>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</si>
  <si>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</si>
  <si>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</si>
  <si>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</si>
  <si>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</si>
  <si>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</si>
  <si>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</si>
  <si>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</si>
  <si>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</si>
  <si>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</si>
  <si>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</si>
  <si>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</si>
  <si>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</si>
  <si>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</si>
  <si>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</si>
  <si>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</si>
  <si>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</si>
  <si>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</si>
  <si>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</si>
  <si>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</si>
  <si>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</si>
  <si>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</si>
  <si>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</si>
  <si>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</si>
  <si>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</si>
  <si>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</si>
  <si>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</si>
  <si>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</si>
  <si>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</si>
  <si>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</si>
  <si>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</si>
  <si>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</si>
  <si>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</si>
  <si>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</si>
  <si>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</si>
  <si>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</si>
  <si>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</si>
  <si>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</si>
  <si>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</si>
  <si>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</si>
  <si>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</si>
  <si>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</si>
  <si>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</si>
  <si>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</si>
  <si>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</si>
  <si>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</si>
  <si>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</si>
  <si>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</si>
  <si>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</si>
  <si>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</si>
  <si>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</si>
  <si>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</si>
  <si>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</si>
  <si>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</si>
  <si>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</si>
  <si>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</si>
  <si>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</si>
  <si>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</si>
  <si>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</si>
  <si>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</si>
  <si>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</si>
  <si>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</si>
  <si>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</si>
  <si>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</si>
  <si>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</si>
  <si>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</si>
  <si>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</si>
  <si>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</si>
  <si>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</si>
  <si>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</si>
  <si>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</si>
  <si>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</si>
  <si>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</si>
  <si>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</si>
  <si>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</si>
  <si>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</si>
  <si>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</si>
  <si>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</si>
  <si>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</si>
  <si>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</si>
  <si>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</si>
  <si>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</si>
  <si>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</si>
  <si>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</si>
  <si>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</si>
  <si>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</si>
  <si>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</si>
  <si>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</si>
  <si>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</si>
  <si>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</si>
  <si>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</si>
  <si>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</si>
  <si>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</si>
  <si>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</si>
  <si>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</si>
  <si>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</si>
  <si>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</si>
  <si>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</si>
  <si>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</si>
  <si>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</si>
  <si>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</si>
  <si>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</si>
  <si>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</si>
  <si>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</si>
  <si>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</si>
  <si>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</si>
  <si>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</si>
  <si>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</si>
  <si>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</si>
  <si>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</si>
  <si>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</si>
  <si>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</si>
  <si>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</si>
  <si>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</si>
  <si>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</si>
  <si>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</si>
  <si>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</si>
  <si>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</si>
  <si>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</si>
  <si>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</si>
  <si>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</si>
  <si>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</si>
  <si>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</si>
  <si>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</si>
  <si>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</si>
  <si>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</si>
  <si>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</si>
  <si>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</si>
  <si>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</si>
  <si>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</si>
  <si>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</si>
  <si>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</si>
  <si>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</si>
  <si>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</si>
  <si>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</si>
  <si>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</si>
  <si>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</si>
  <si>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</si>
  <si>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</si>
  <si>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</si>
  <si>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</si>
  <si>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</si>
  <si>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</si>
  <si>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</si>
  <si>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</si>
  <si>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</si>
  <si>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</si>
  <si>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</si>
  <si>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</si>
  <si>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</si>
  <si>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</si>
  <si>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</si>
  <si>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</si>
  <si>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</si>
  <si>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</si>
  <si>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</si>
  <si>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</si>
  <si>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</si>
  <si>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</si>
  <si>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</si>
  <si>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</si>
  <si>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</si>
  <si>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</si>
  <si>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</si>
  <si>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</si>
  <si>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</si>
  <si>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</si>
  <si>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</si>
  <si>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</si>
  <si>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</si>
  <si>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</si>
  <si>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</si>
  <si>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</si>
  <si>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</si>
  <si>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</si>
  <si>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</si>
  <si>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</si>
  <si>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</si>
  <si>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</si>
  <si>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</si>
  <si>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</si>
  <si>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</si>
  <si>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</si>
  <si>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</si>
  <si>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</si>
  <si>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</si>
  <si>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</si>
  <si>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</si>
  <si>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</si>
  <si>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</si>
  <si>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</si>
  <si>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</si>
  <si>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</si>
  <si>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</si>
  <si>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</si>
  <si>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</si>
  <si>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</si>
  <si>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</si>
  <si>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</si>
  <si>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</si>
  <si>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</si>
  <si>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</si>
  <si>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</si>
  <si>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</si>
  <si>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</si>
  <si>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</si>
  <si>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</si>
  <si>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</si>
  <si>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</si>
  <si>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</si>
  <si>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</si>
  <si>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</si>
  <si>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</si>
  <si>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</si>
  <si>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</si>
  <si>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</si>
  <si>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</si>
  <si>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</si>
  <si>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</si>
  <si>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</si>
  <si>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</si>
  <si>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</si>
  <si>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</si>
  <si>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</si>
  <si>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</si>
  <si>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</si>
  <si>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</si>
  <si>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</si>
  <si>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</si>
  <si>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</si>
  <si>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</si>
  <si>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</si>
  <si>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</si>
  <si>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</si>
  <si>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</si>
  <si>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</si>
  <si>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</si>
  <si>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</si>
  <si>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</si>
  <si>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</si>
  <si>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</si>
  <si>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</si>
  <si>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</si>
  <si>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</si>
  <si>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</si>
  <si>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</si>
  <si>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</si>
  <si>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</si>
  <si>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</si>
  <si>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</si>
  <si>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</si>
  <si>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</si>
  <si>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</si>
  <si>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</si>
  <si>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</si>
  <si>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</si>
  <si>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</si>
  <si>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</si>
  <si>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</si>
  <si>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</si>
  <si>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</si>
  <si>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</si>
  <si>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</si>
  <si>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</si>
  <si>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</si>
  <si>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</si>
  <si>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</si>
  <si>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</si>
  <si>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</si>
  <si>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</si>
  <si>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</si>
  <si>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</si>
  <si>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</si>
  <si>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</si>
  <si>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</si>
  <si>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</si>
  <si>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</si>
  <si>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</si>
  <si>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</si>
  <si>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</si>
  <si>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</si>
  <si>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</si>
  <si>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</si>
  <si>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</si>
  <si>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</si>
  <si>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</si>
  <si>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</si>
  <si>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</si>
  <si>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</si>
  <si>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</si>
  <si>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</si>
  <si>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</si>
  <si>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</si>
  <si>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</si>
  <si>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</si>
  <si>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</si>
  <si>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</si>
  <si>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</si>
  <si>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</si>
  <si>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</si>
  <si>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</si>
  <si>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</si>
  <si>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</si>
  <si>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</si>
  <si>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</si>
  <si>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</si>
  <si>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</si>
  <si>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</si>
  <si>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</si>
  <si>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</si>
  <si>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</si>
  <si>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</si>
  <si>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</si>
  <si>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</si>
  <si>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</si>
  <si>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</si>
  <si>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</si>
  <si>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</si>
  <si>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</si>
  <si>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</si>
  <si>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</si>
  <si>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</si>
  <si>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</si>
  <si>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</si>
  <si>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</si>
  <si>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</si>
  <si>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</si>
  <si>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</si>
  <si>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</si>
  <si>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</si>
  <si>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</si>
  <si>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</si>
  <si>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</si>
  <si>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</si>
  <si>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</si>
  <si>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</si>
  <si>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</si>
  <si>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</si>
  <si>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</si>
  <si>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</si>
  <si>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</si>
  <si>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</si>
  <si>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</si>
  <si>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</si>
  <si>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</si>
  <si>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</si>
  <si>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</si>
  <si>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</si>
  <si>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</si>
  <si>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</si>
  <si>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</si>
  <si>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</si>
  <si>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</si>
  <si>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</si>
  <si>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</si>
  <si>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</si>
  <si>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</si>
  <si>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</si>
  <si>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</si>
  <si>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</si>
  <si>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</si>
  <si>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</si>
  <si>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</si>
  <si>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</si>
  <si>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</si>
  <si>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</si>
  <si>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</si>
  <si>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</si>
  <si>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</si>
  <si>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</si>
  <si>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</si>
  <si>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</si>
  <si>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</si>
  <si>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</si>
  <si>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</si>
  <si>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</si>
  <si>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</si>
  <si>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</si>
  <si>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</si>
  <si>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</si>
  <si>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</si>
  <si>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</si>
  <si>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</si>
  <si>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</si>
  <si>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</si>
  <si>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</si>
  <si>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</si>
  <si>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</si>
  <si>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</si>
  <si>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</si>
  <si>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</si>
  <si>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</si>
  <si>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</si>
  <si>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</si>
  <si>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</si>
  <si>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</si>
  <si>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</si>
  <si>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</si>
  <si>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</si>
  <si>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</si>
  <si>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</si>
  <si>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</si>
  <si>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</si>
  <si>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</si>
  <si>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</si>
  <si>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</si>
  <si>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</si>
  <si>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</si>
  <si>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</si>
  <si>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</si>
  <si>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</si>
  <si>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</si>
  <si>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</si>
  <si>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</si>
  <si>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</si>
  <si>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</si>
  <si>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</si>
  <si>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</si>
  <si>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</si>
  <si>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</si>
  <si>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</si>
  <si>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</si>
  <si>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</si>
  <si>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</si>
  <si>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</si>
  <si>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</si>
  <si>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</si>
  <si>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</si>
  <si>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</si>
  <si>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</si>
  <si>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</si>
  <si>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</si>
  <si>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</si>
  <si>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</si>
  <si>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</si>
  <si>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</si>
  <si>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</si>
  <si>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</si>
  <si>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</si>
  <si>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</si>
  <si>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</si>
  <si>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</si>
  <si>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</si>
  <si>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</si>
  <si>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</si>
  <si>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</si>
  <si>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</si>
  <si>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</si>
  <si>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</si>
  <si>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</si>
  <si>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</si>
  <si>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</si>
  <si>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</si>
  <si>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</si>
  <si>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</si>
  <si>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</si>
  <si>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</si>
  <si>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</si>
  <si>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</si>
  <si>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</si>
  <si>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</si>
  <si>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</si>
  <si>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</si>
  <si>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</si>
  <si>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</si>
  <si>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</si>
  <si>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</si>
  <si>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</si>
  <si>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</si>
  <si>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</si>
  <si>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</si>
  <si>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</si>
  <si>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</si>
  <si>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</si>
  <si>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</si>
  <si>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</si>
  <si>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</si>
  <si>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</si>
  <si>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</si>
  <si>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</si>
  <si>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</si>
  <si>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</si>
  <si>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</si>
  <si>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</si>
  <si>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</si>
  <si>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</si>
  <si>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</si>
  <si>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</si>
  <si>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</si>
  <si>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</si>
  <si>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</si>
  <si>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</si>
  <si>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</si>
  <si>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</si>
  <si>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</si>
  <si>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</si>
  <si>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</si>
  <si>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</si>
  <si>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</si>
  <si>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</si>
  <si>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</si>
  <si>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</si>
  <si>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</si>
  <si>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</si>
  <si>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</si>
  <si>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</si>
  <si>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</si>
  <si>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</si>
  <si>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</si>
  <si>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</si>
  <si>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</si>
  <si>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</si>
  <si>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</si>
  <si>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</si>
  <si>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</si>
  <si>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</si>
  <si>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</si>
  <si>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</si>
  <si>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</si>
  <si>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</si>
  <si>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</si>
  <si>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</si>
  <si>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</si>
  <si>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</si>
  <si>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</si>
  <si>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</si>
  <si>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</si>
  <si>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</si>
  <si>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</si>
  <si>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</si>
  <si>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</si>
  <si>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</si>
  <si>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</si>
  <si>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</si>
  <si>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</si>
  <si>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</si>
  <si>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</si>
  <si>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</si>
  <si>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</si>
  <si>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</si>
  <si>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</si>
  <si>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</si>
  <si>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</si>
  <si>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</si>
  <si>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</si>
  <si>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</si>
  <si>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</si>
  <si>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</si>
  <si>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</si>
  <si>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</si>
  <si>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</si>
  <si>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</si>
  <si>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</si>
  <si>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</si>
  <si>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</si>
  <si>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</si>
  <si>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</si>
  <si>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</si>
  <si>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</si>
  <si>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</si>
  <si>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</si>
  <si>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</si>
  <si>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</si>
  <si>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</si>
  <si>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</si>
  <si>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</si>
  <si>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</si>
  <si>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</si>
  <si>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</si>
  <si>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</si>
  <si>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</si>
  <si>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</si>
  <si>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</si>
  <si>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</si>
  <si>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</si>
  <si>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</si>
  <si>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</si>
  <si>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</si>
  <si>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</si>
  <si>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</si>
  <si>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</si>
  <si>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</si>
  <si>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</si>
  <si>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</si>
  <si>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</si>
  <si>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</si>
  <si>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</si>
  <si>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</si>
  <si>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</si>
  <si>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</si>
  <si>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</si>
  <si>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</si>
  <si>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</si>
  <si>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</si>
  <si>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</si>
  <si>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</si>
  <si>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</si>
  <si>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</si>
  <si>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</si>
  <si>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</si>
  <si>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</si>
  <si>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</si>
  <si>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</si>
  <si>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</si>
  <si>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</si>
  <si>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</si>
  <si>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</si>
  <si>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</si>
  <si>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</si>
  <si>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</si>
  <si>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</si>
  <si>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</si>
  <si>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</si>
  <si>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</si>
  <si>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</si>
  <si>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</si>
  <si>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</si>
  <si>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</si>
  <si>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</si>
  <si>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</si>
  <si>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</si>
  <si>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</si>
  <si>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</si>
  <si>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</si>
  <si>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</si>
  <si>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</si>
  <si>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</si>
  <si>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</si>
  <si>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</si>
  <si>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</si>
  <si>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</si>
  <si>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</si>
  <si>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</si>
  <si>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</si>
  <si>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</si>
  <si>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</si>
  <si>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</si>
  <si>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</si>
  <si>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</si>
  <si>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</si>
  <si>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</si>
  <si>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</si>
  <si>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</si>
  <si>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</si>
  <si>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</si>
  <si>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</si>
  <si>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</si>
  <si>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</si>
  <si>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</si>
  <si>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</si>
  <si>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</si>
  <si>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</si>
  <si>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</si>
  <si>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</si>
  <si>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</si>
  <si>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</si>
  <si>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</si>
  <si>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</si>
  <si>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</si>
  <si>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</si>
  <si>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</si>
  <si>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</si>
  <si>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</si>
  <si>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</si>
  <si>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</si>
  <si>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</si>
  <si>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</si>
  <si>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</si>
  <si>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</si>
  <si>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</si>
  <si>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</si>
  <si>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</si>
  <si>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</si>
  <si>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</si>
  <si>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</si>
  <si>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</si>
  <si>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</si>
  <si>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</si>
  <si>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</si>
  <si>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</si>
  <si>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</si>
  <si>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</si>
  <si>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</si>
  <si>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</si>
  <si>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</si>
  <si>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</si>
  <si>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</si>
  <si>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</si>
  <si>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</si>
  <si>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</si>
  <si>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</si>
  <si>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</si>
  <si>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</si>
  <si>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</si>
  <si>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</si>
  <si>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</si>
  <si>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</si>
  <si>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</si>
  <si>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</si>
  <si>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</si>
  <si>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</si>
  <si>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</si>
  <si>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</si>
  <si>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</si>
  <si>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</si>
  <si>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</si>
  <si>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</si>
  <si>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</si>
  <si>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</si>
  <si>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</si>
  <si>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</si>
  <si>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</si>
  <si>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</si>
  <si>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</si>
  <si>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</si>
  <si>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</si>
  <si>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</si>
  <si>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</si>
  <si>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</si>
  <si>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</si>
  <si>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</si>
  <si>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</si>
  <si>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</si>
  <si>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</si>
  <si>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</si>
  <si>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</si>
  <si>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</si>
  <si>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</si>
  <si>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</si>
  <si>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</si>
  <si>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</si>
  <si>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</si>
  <si>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</si>
  <si>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</si>
  <si>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</si>
  <si>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</si>
  <si>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</si>
  <si>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</si>
  <si>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</si>
  <si>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</si>
  <si>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</si>
  <si>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</si>
  <si>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</si>
  <si>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</si>
  <si>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</si>
  <si>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</si>
  <si>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</si>
  <si>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</si>
  <si>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</si>
  <si>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</si>
  <si>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</si>
  <si>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</si>
  <si>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</si>
  <si>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</si>
  <si>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</si>
  <si>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</si>
  <si>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</si>
  <si>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</si>
  <si>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</si>
  <si>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</si>
  <si>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</si>
  <si>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</si>
  <si>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</si>
  <si>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</si>
  <si>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</si>
  <si>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</si>
  <si>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</si>
  <si>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</si>
  <si>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</si>
  <si>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</si>
  <si>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</si>
  <si>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</si>
  <si>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</si>
  <si>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</si>
  <si>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</si>
  <si>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</si>
  <si>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</si>
  <si>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</si>
  <si>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</si>
  <si>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</si>
  <si>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</si>
  <si>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</si>
  <si>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</si>
  <si>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</si>
  <si>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</si>
  <si>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</si>
  <si>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</si>
  <si>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</si>
  <si>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</si>
  <si>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</si>
  <si>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</si>
  <si>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</si>
  <si>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</si>
  <si>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</si>
  <si>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</si>
  <si>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</si>
  <si>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</si>
  <si>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</si>
  <si>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</si>
  <si>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</si>
  <si>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</si>
  <si>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</si>
  <si>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</si>
  <si>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</si>
  <si>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</si>
  <si>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</si>
  <si>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</si>
  <si>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</si>
  <si>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</si>
  <si>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</si>
  <si>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</si>
  <si>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</si>
  <si>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</si>
  <si>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</si>
  <si>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</si>
  <si>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</si>
  <si>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</si>
  <si>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</si>
  <si>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</si>
  <si>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</si>
  <si>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</si>
  <si>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</si>
  <si>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</si>
  <si>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</si>
  <si>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</si>
  <si>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</si>
  <si>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</si>
  <si>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</si>
  <si>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</si>
  <si>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</si>
  <si>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</si>
  <si>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</si>
  <si>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</si>
  <si>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</si>
  <si>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</si>
  <si>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</si>
  <si>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</si>
  <si>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</si>
  <si>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</si>
  <si>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</si>
  <si>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</si>
  <si>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</si>
  <si>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</si>
  <si>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</si>
  <si>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</si>
  <si>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</si>
  <si>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</si>
  <si>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</si>
  <si>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</si>
  <si>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</si>
  <si>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</si>
  <si>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</si>
  <si>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</si>
  <si>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</si>
  <si>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</si>
  <si>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</si>
  <si>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</si>
  <si>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</si>
  <si>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</si>
  <si>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</si>
  <si>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</si>
  <si>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</si>
  <si>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</si>
  <si>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</si>
  <si>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</si>
  <si>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</si>
  <si>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</si>
  <si>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</si>
  <si>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</si>
  <si>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</si>
  <si>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</si>
  <si>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</si>
  <si>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</si>
  <si>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</si>
  <si>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</si>
  <si>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</si>
  <si>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</si>
  <si>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</si>
  <si>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</si>
  <si>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</si>
  <si>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</si>
  <si>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</si>
  <si>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</si>
  <si>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</si>
  <si>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</si>
  <si>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</si>
  <si>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</si>
  <si>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</si>
  <si>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</si>
  <si>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</si>
  <si>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</si>
  <si>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</si>
  <si>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</si>
  <si>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</si>
  <si>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</si>
  <si>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</si>
  <si>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</si>
  <si>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</si>
  <si>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</si>
  <si>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</si>
  <si>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</si>
  <si>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</si>
  <si>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</si>
  <si>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</si>
  <si>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</si>
  <si>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</si>
  <si>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</si>
  <si>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</si>
  <si>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</si>
  <si>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</si>
  <si>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</si>
  <si>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</si>
  <si>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</si>
  <si>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</si>
  <si>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</si>
  <si>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</si>
  <si>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</si>
  <si>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</si>
  <si>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</si>
  <si>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</si>
  <si>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</si>
  <si>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</si>
  <si>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</si>
  <si>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</si>
  <si>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</si>
  <si>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</si>
  <si>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</si>
  <si>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</si>
  <si>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</si>
  <si>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</si>
  <si>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</si>
  <si>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</si>
  <si>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</si>
  <si>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</si>
  <si>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</si>
  <si>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</si>
  <si>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</si>
  <si>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</si>
  <si>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</si>
  <si>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</si>
  <si>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</si>
  <si>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</si>
  <si>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</si>
  <si>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</si>
  <si>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</si>
  <si>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</si>
  <si>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</si>
  <si>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</si>
  <si>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</si>
  <si>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</si>
  <si>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</si>
  <si>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</si>
  <si>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</si>
  <si>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</si>
  <si>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</si>
  <si>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</si>
  <si>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</si>
  <si>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</si>
  <si>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</si>
  <si>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</si>
  <si>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</si>
  <si>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</si>
  <si>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</si>
  <si>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</si>
  <si>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</si>
  <si>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</si>
  <si>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</si>
  <si>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</si>
  <si>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</si>
  <si>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</si>
  <si>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</si>
  <si>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</si>
  <si>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</si>
  <si>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</si>
  <si>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</si>
  <si>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</si>
  <si>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</si>
  <si>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</si>
  <si>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</si>
  <si>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</si>
  <si>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</si>
  <si>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</si>
  <si>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</si>
  <si>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</si>
  <si>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</si>
  <si>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</si>
  <si>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</si>
  <si>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</si>
  <si>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</si>
  <si>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</si>
  <si>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</si>
  <si>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</si>
  <si>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</si>
  <si>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</si>
  <si>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</si>
  <si>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</si>
  <si>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</si>
  <si>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</si>
  <si>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</si>
  <si>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</si>
  <si>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</si>
  <si>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</si>
  <si>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</si>
  <si>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</si>
  <si>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</si>
  <si>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</si>
  <si>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</si>
  <si>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</si>
  <si>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</si>
  <si>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</si>
  <si>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</si>
  <si>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</si>
  <si>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</si>
  <si>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</si>
  <si>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</si>
  <si>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</si>
  <si>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</si>
  <si>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</si>
  <si>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</si>
  <si>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</si>
  <si>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</si>
  <si>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</si>
  <si>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</si>
  <si>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</si>
  <si>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</si>
  <si>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</si>
  <si>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</si>
  <si>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</si>
  <si>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</si>
  <si>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</si>
  <si>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</si>
  <si>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</si>
  <si>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</si>
  <si>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</si>
  <si>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</si>
  <si>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</si>
  <si>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</si>
  <si>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</si>
  <si>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</si>
  <si>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</si>
  <si>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</si>
  <si>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</si>
  <si>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</si>
  <si>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</si>
  <si>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</si>
  <si>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</si>
  <si>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</si>
  <si>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</si>
  <si>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</si>
  <si>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</si>
  <si>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</si>
  <si>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</si>
  <si>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</si>
  <si>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</si>
  <si>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</si>
  <si>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</si>
  <si>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</si>
  <si>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</si>
  <si>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</si>
  <si>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</si>
  <si>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</si>
  <si>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</si>
  <si>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</si>
  <si>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</si>
  <si>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</si>
  <si>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</si>
  <si>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</si>
  <si>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</si>
  <si>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</si>
  <si>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</si>
  <si>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</si>
  <si>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</si>
  <si>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</si>
  <si>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</si>
  <si>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</si>
  <si>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</si>
  <si>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</si>
  <si>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</si>
  <si>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</si>
  <si>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</si>
  <si>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</si>
  <si>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</si>
  <si>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</si>
  <si>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</si>
  <si>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</si>
  <si>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</si>
  <si>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</si>
  <si>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</si>
  <si>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</si>
  <si>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</si>
  <si>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</si>
  <si>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</si>
  <si>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</si>
  <si>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</si>
  <si>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</si>
  <si>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</si>
  <si>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</si>
  <si>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</si>
  <si>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</si>
  <si>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</si>
  <si>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</si>
  <si>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</si>
  <si>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</si>
  <si>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</si>
  <si>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</si>
  <si>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</si>
  <si>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</si>
  <si>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</si>
  <si>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</si>
  <si>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</si>
  <si>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</si>
  <si>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</si>
  <si>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</si>
  <si>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</si>
  <si>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</si>
  <si>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</si>
  <si>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</si>
  <si>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</si>
  <si>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</si>
  <si>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</si>
  <si>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</si>
  <si>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</si>
  <si>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</si>
  <si>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</si>
  <si>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</si>
  <si>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</si>
  <si>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</si>
  <si>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</si>
  <si>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</si>
  <si>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</si>
  <si>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</si>
  <si>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</si>
  <si>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</si>
  <si>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</si>
  <si>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</si>
  <si>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</si>
  <si>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</si>
  <si>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</si>
  <si>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</si>
  <si>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</si>
  <si>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</si>
  <si>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</si>
  <si>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</si>
  <si>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</si>
  <si>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</si>
  <si>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</si>
  <si>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</si>
  <si>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</si>
  <si>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</si>
  <si>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</si>
  <si>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</si>
  <si>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</si>
  <si>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</si>
  <si>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</si>
  <si>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</si>
  <si>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</si>
  <si>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</si>
  <si>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</si>
  <si>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</si>
  <si>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</si>
  <si>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</si>
  <si>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</si>
  <si>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</si>
  <si>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</si>
  <si>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</si>
  <si>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</si>
  <si>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</si>
  <si>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</si>
  <si>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</si>
  <si>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</si>
  <si>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</si>
  <si>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</si>
  <si>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</si>
  <si>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</si>
  <si>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</si>
  <si>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</si>
  <si>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</si>
  <si>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</si>
  <si>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</si>
  <si>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</si>
  <si>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</si>
  <si>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</si>
  <si>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</si>
  <si>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</si>
  <si>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</si>
  <si>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</si>
  <si>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</si>
  <si>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</si>
  <si>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</si>
  <si>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</si>
  <si>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</si>
  <si>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</si>
  <si>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</si>
  <si>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</si>
  <si>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</si>
  <si>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</si>
  <si>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</si>
  <si>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</si>
  <si>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</si>
  <si>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</si>
  <si>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</si>
  <si>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</si>
  <si>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</si>
  <si>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</si>
  <si>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</si>
  <si>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</si>
  <si>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</si>
  <si>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</si>
  <si>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</si>
  <si>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</si>
  <si>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</si>
  <si>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</si>
  <si>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</si>
  <si>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</si>
  <si>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</si>
  <si>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</si>
  <si>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</si>
  <si>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</si>
  <si>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</si>
  <si>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</si>
  <si>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</si>
  <si>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</si>
  <si>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</si>
  <si>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</si>
  <si>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</si>
  <si>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</si>
  <si>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</si>
  <si>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</si>
  <si>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</si>
  <si>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</si>
  <si>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</si>
  <si>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</si>
  <si>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</si>
  <si>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</si>
  <si>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</si>
  <si>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</si>
  <si>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</si>
  <si>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</si>
  <si>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</si>
  <si>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</si>
  <si>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</si>
  <si>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</si>
  <si>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</si>
  <si>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</si>
  <si>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</si>
  <si>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</si>
  <si>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</si>
  <si>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</si>
  <si>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</si>
  <si>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</si>
  <si>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</si>
  <si>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</si>
  <si>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</si>
  <si>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</si>
  <si>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</si>
  <si>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</si>
  <si>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</si>
  <si>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</si>
  <si>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</si>
  <si>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</si>
  <si>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</si>
  <si>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</si>
  <si>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</si>
  <si>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</si>
  <si>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</si>
  <si>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</si>
  <si>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</si>
  <si>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</si>
  <si>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</si>
  <si>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</si>
  <si>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</si>
  <si>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</si>
  <si>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</si>
  <si>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</si>
  <si>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</si>
  <si>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</si>
  <si>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</si>
  <si>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</si>
  <si>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</si>
  <si>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</si>
  <si>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</si>
  <si>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</si>
  <si>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</si>
  <si>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</si>
  <si>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</si>
  <si>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</si>
  <si>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</si>
  <si>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</si>
  <si>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</si>
  <si>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</si>
  <si>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</si>
  <si>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</si>
  <si>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</si>
  <si>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</si>
  <si>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</si>
  <si>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</si>
  <si>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</si>
  <si>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</si>
  <si>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</si>
  <si>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</si>
  <si>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</si>
  <si>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</si>
  <si>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</si>
  <si>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</si>
  <si>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</si>
  <si>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</si>
  <si>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</si>
  <si>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</si>
  <si>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</si>
  <si>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</si>
  <si>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</si>
  <si>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</si>
  <si>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</si>
  <si>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</si>
  <si>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</si>
  <si>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</si>
  <si>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</si>
  <si>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</si>
  <si>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</si>
  <si>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</si>
  <si>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</si>
  <si>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</si>
  <si>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</si>
  <si>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</si>
  <si>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</si>
  <si>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</si>
  <si>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</si>
  <si>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</si>
  <si>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</si>
  <si>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</si>
  <si>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</si>
  <si>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</si>
  <si>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</si>
  <si>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</si>
  <si>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</si>
  <si>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</si>
  <si>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</si>
  <si>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</si>
  <si>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</si>
  <si>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</si>
  <si>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</si>
  <si>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</si>
  <si>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</si>
  <si>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</si>
  <si>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</si>
  <si>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</si>
  <si>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</si>
  <si>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</si>
  <si>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</si>
  <si>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</si>
  <si>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</si>
  <si>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</si>
  <si>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</si>
  <si>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</si>
  <si>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</si>
  <si>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</si>
  <si>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</si>
  <si>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</si>
  <si>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</si>
  <si>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</si>
  <si>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</si>
  <si>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</si>
  <si>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</si>
  <si>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</si>
  <si>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</si>
  <si>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</si>
  <si>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</si>
  <si>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</si>
  <si>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</si>
  <si>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</si>
  <si>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</si>
  <si>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</si>
  <si>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</si>
  <si>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</si>
  <si>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</si>
  <si>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</si>
  <si>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</si>
  <si>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</si>
  <si>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</si>
  <si>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</si>
  <si>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</si>
  <si>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</si>
  <si>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</si>
  <si>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</si>
  <si>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</si>
  <si>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</si>
  <si>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</si>
  <si>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</si>
  <si>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</si>
  <si>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</si>
  <si>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</si>
  <si>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</si>
  <si>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</si>
  <si>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</si>
  <si>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</si>
  <si>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</si>
  <si>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</si>
  <si>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</si>
  <si>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</si>
  <si>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</si>
  <si>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</si>
  <si>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</si>
  <si>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</si>
  <si>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</si>
  <si>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</si>
  <si>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</si>
  <si>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</si>
  <si>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</si>
  <si>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</si>
  <si>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</si>
  <si>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</si>
  <si>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</si>
  <si>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</si>
  <si>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</si>
  <si>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</si>
  <si>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</si>
  <si>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</si>
  <si>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</si>
  <si>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</si>
  <si>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</si>
  <si>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</si>
  <si>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</si>
  <si>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</si>
  <si>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</si>
  <si>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</si>
  <si>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</si>
  <si>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</si>
  <si>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</si>
  <si>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</si>
  <si>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</si>
  <si>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</si>
  <si>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</si>
  <si>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</si>
  <si>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</si>
  <si>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</si>
  <si>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</si>
  <si>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</si>
  <si>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</si>
  <si>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</si>
  <si>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</si>
  <si>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</si>
  <si>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</si>
  <si>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</si>
  <si>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</si>
  <si>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</si>
  <si>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</si>
  <si>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</si>
  <si>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</si>
  <si>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</si>
  <si>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</si>
  <si>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</si>
  <si>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</si>
  <si>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</si>
  <si>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</si>
  <si>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</si>
  <si>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</si>
  <si>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</si>
  <si>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</si>
  <si>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</si>
  <si>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</si>
  <si>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</si>
  <si>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</si>
  <si>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</si>
  <si>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</si>
  <si>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</si>
  <si>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</si>
  <si>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</si>
  <si>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</si>
  <si>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</si>
  <si>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</si>
  <si>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</si>
  <si>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</si>
  <si>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</si>
  <si>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</si>
  <si>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</si>
  <si>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</si>
  <si>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</si>
  <si>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</si>
  <si>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</si>
  <si>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</si>
  <si>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</si>
  <si>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</si>
  <si>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</si>
  <si>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</si>
  <si>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</si>
  <si>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</si>
  <si>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</si>
  <si>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</si>
  <si>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</si>
  <si>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</si>
  <si>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</si>
  <si>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</si>
  <si>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</si>
  <si>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</si>
  <si>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</si>
  <si>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</si>
  <si>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</si>
  <si>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</si>
  <si>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</si>
  <si>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</si>
  <si>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</si>
  <si>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</si>
  <si>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</si>
  <si>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</si>
  <si>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</si>
  <si>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</si>
  <si>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</si>
  <si>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</si>
  <si>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</si>
  <si>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</si>
  <si>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</si>
  <si>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</si>
  <si>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</si>
  <si>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</si>
  <si>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</si>
  <si>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</si>
  <si>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</si>
  <si>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</si>
  <si>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</si>
  <si>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</si>
  <si>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</si>
  <si>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</si>
  <si>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</si>
  <si>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</si>
  <si>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</si>
  <si>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</si>
  <si>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</si>
  <si>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</si>
  <si>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</si>
  <si>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</si>
  <si>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</si>
  <si>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</si>
  <si>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</si>
  <si>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</si>
  <si>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</si>
  <si>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</si>
  <si>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</si>
  <si>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</si>
  <si>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</si>
  <si>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</si>
  <si>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</si>
  <si>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</si>
  <si>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</si>
  <si>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</si>
  <si>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</si>
  <si>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</si>
  <si>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</si>
  <si>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</si>
  <si>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</si>
  <si>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</si>
  <si>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</si>
  <si>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</si>
  <si>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</si>
  <si>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</si>
  <si>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</si>
  <si>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</si>
  <si>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</si>
  <si>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</si>
  <si>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</si>
  <si>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</si>
  <si>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</si>
  <si>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</si>
  <si>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</si>
  <si>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</si>
  <si>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</si>
  <si>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</si>
  <si>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</si>
  <si>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</si>
  <si>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</si>
  <si>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</si>
  <si>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</si>
  <si>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</si>
  <si>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</si>
  <si>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</si>
  <si>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</si>
  <si>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</si>
  <si>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</si>
  <si>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</si>
  <si>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</si>
  <si>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</si>
  <si>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</si>
  <si>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</si>
  <si>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</si>
  <si>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</si>
  <si>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</si>
  <si>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</si>
  <si>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</si>
  <si>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</si>
  <si>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</si>
  <si>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</si>
  <si>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</si>
  <si>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</si>
  <si>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</si>
  <si>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</si>
  <si>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</si>
  <si>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</si>
  <si>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</si>
  <si>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</si>
  <si>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</si>
  <si>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</si>
  <si>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</si>
  <si>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</si>
  <si>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</si>
  <si>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</si>
  <si>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</si>
  <si>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</si>
  <si>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</si>
  <si>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</si>
  <si>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</si>
  <si>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</si>
  <si>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</si>
  <si>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</si>
  <si>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</si>
  <si>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</si>
  <si>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</si>
  <si>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</si>
  <si>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</si>
  <si>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</si>
  <si>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</si>
  <si>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</si>
  <si>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</si>
  <si>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</si>
  <si>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</si>
  <si>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</si>
  <si>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</si>
  <si>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</si>
  <si>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</si>
  <si>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</si>
  <si>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</si>
  <si>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</si>
  <si>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</si>
  <si>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</si>
  <si>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</si>
  <si>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</si>
  <si>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</si>
  <si>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</si>
  <si>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</si>
  <si>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</si>
  <si>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</si>
  <si>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</si>
  <si>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</si>
  <si>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</si>
  <si>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</si>
  <si>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</si>
  <si>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</si>
  <si>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</si>
  <si>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</si>
  <si>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</si>
  <si>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</si>
  <si>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</si>
  <si>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</si>
  <si>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</si>
  <si>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</si>
  <si>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</si>
  <si>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</si>
  <si>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</si>
  <si>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</si>
  <si>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</si>
  <si>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</si>
  <si>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</si>
  <si>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</si>
  <si>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</si>
  <si>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</si>
  <si>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</si>
  <si>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</si>
  <si>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</si>
  <si>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</si>
  <si>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</si>
  <si>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</si>
  <si>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</si>
  <si>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</si>
  <si>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</si>
  <si>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</si>
  <si>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</si>
  <si>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</si>
  <si>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</si>
  <si>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</si>
  <si>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</si>
  <si>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</si>
  <si>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</si>
  <si>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</si>
  <si>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</si>
  <si>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</si>
  <si>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</si>
  <si>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</si>
  <si>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</si>
  <si>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</si>
  <si>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</si>
  <si>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</si>
  <si>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</si>
  <si>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</si>
  <si>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</si>
  <si>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</si>
  <si>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</si>
  <si>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</si>
  <si>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</si>
  <si>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</si>
  <si>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</si>
  <si>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</si>
  <si>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</si>
  <si>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</si>
  <si>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</si>
  <si>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</si>
  <si>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</si>
  <si>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</si>
  <si>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</si>
  <si>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</si>
  <si>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</si>
  <si>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</si>
  <si>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</si>
  <si>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</si>
  <si>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</si>
  <si>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</si>
  <si>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</si>
  <si>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</si>
  <si>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</si>
  <si>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</si>
  <si>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</si>
  <si>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</si>
  <si>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</si>
  <si>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</si>
  <si>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</si>
  <si>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</si>
  <si>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</si>
  <si>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</si>
  <si>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</si>
  <si>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</si>
  <si>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</si>
  <si>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</si>
  <si>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</si>
  <si>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</si>
  <si>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</si>
  <si>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</si>
  <si>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</si>
  <si>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</si>
  <si>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</si>
  <si>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</si>
  <si>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</si>
  <si>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</si>
  <si>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</si>
  <si>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</si>
  <si>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</si>
  <si>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</si>
  <si>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</si>
  <si>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</si>
  <si>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</si>
  <si>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</si>
  <si>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</si>
  <si>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</si>
  <si>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</si>
  <si>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</si>
  <si>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</si>
  <si>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</si>
  <si>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</si>
  <si>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</si>
  <si>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</si>
  <si>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</si>
  <si>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</si>
  <si>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</si>
  <si>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</si>
  <si>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</si>
  <si>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</si>
  <si>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</si>
  <si>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</si>
  <si>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</si>
  <si>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</si>
  <si>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</si>
  <si>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</si>
  <si>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</si>
  <si>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</si>
  <si>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</si>
  <si>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</si>
  <si>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</si>
  <si>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</si>
  <si>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</si>
  <si>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</si>
  <si>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</si>
  <si>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</si>
  <si>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</si>
  <si>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</si>
  <si>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</si>
  <si>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</si>
  <si>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</si>
  <si>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</si>
  <si>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</si>
  <si>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</si>
  <si>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</si>
  <si>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</si>
  <si>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</si>
  <si>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</si>
  <si>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</si>
  <si>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</si>
  <si>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</si>
  <si>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</si>
  <si>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</si>
  <si>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</si>
  <si>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</si>
  <si>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</si>
  <si>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</si>
  <si>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</si>
  <si>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</si>
  <si>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</si>
  <si>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</si>
  <si>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</si>
  <si>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</si>
  <si>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</si>
  <si>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</si>
  <si>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</si>
  <si>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</si>
  <si>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</si>
  <si>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</si>
  <si>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</si>
  <si>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</si>
  <si>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</si>
  <si>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</si>
  <si>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</si>
  <si>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</si>
  <si>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</si>
  <si>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</si>
  <si>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</si>
  <si>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</si>
  <si>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</si>
  <si>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</si>
  <si>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</si>
  <si>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</si>
  <si>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</si>
  <si>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</si>
  <si>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</si>
  <si>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</si>
  <si>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</si>
  <si>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</si>
  <si>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</si>
  <si>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</si>
  <si>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</si>
  <si>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</si>
  <si>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</si>
  <si>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</si>
  <si>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</si>
  <si>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</si>
  <si>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</si>
  <si>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</si>
  <si>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</si>
  <si>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</si>
  <si>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</si>
  <si>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</si>
  <si>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</si>
  <si>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</si>
  <si>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</si>
  <si>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</si>
  <si>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</si>
  <si>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</si>
  <si>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</si>
  <si>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</si>
  <si>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</si>
  <si>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</si>
  <si>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</si>
  <si>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</si>
  <si>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</si>
  <si>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</si>
  <si>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</si>
  <si>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</si>
  <si>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</si>
  <si>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</si>
  <si>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</si>
  <si>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</si>
  <si>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</si>
  <si>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</si>
  <si>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</si>
  <si>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</si>
  <si>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</si>
  <si>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</si>
  <si>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</si>
  <si>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</si>
  <si>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</si>
  <si>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</si>
  <si>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</si>
  <si>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</si>
  <si>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</si>
  <si>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</si>
  <si>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</si>
  <si>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</si>
  <si>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</si>
  <si>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</si>
  <si>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</si>
  <si>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</si>
  <si>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</si>
  <si>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</si>
  <si>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</si>
  <si>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</si>
  <si>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</si>
  <si>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</si>
  <si>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</si>
  <si>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</si>
  <si>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</si>
  <si>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</si>
  <si>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</si>
  <si>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</si>
  <si>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</si>
  <si>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</si>
  <si>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</si>
  <si>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</si>
  <si>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</si>
  <si>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</si>
  <si>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</si>
  <si>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</si>
  <si>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</si>
  <si>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</si>
  <si>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</si>
  <si>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</si>
  <si>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</si>
  <si>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</si>
  <si>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</si>
  <si>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</si>
  <si>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</si>
  <si>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</si>
  <si>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</si>
  <si>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</si>
  <si>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</si>
  <si>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</si>
  <si>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</si>
  <si>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</si>
  <si>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</si>
  <si>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</si>
  <si>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</si>
  <si>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</si>
  <si>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</si>
  <si>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</si>
  <si>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</si>
  <si>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</si>
  <si>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</si>
  <si>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</si>
  <si>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</si>
  <si>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</si>
  <si>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</si>
  <si>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</si>
  <si>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</si>
  <si>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</si>
  <si>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</si>
  <si>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</si>
  <si>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</si>
  <si>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</si>
  <si>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</si>
  <si>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</si>
  <si>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</si>
  <si>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</si>
  <si>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</si>
  <si>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</si>
  <si>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</si>
  <si>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</si>
  <si>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</si>
  <si>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</si>
  <si>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</si>
  <si>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</si>
  <si>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</si>
  <si>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</si>
  <si>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</si>
  <si>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</si>
  <si>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</si>
  <si>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</si>
  <si>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</si>
  <si>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</si>
  <si>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</si>
  <si>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</si>
  <si>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</si>
  <si>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</si>
  <si>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</si>
  <si>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</si>
  <si>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</si>
  <si>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</si>
  <si>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</si>
  <si>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</si>
  <si>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</si>
  <si>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</si>
  <si>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</si>
  <si>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</si>
  <si>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</si>
  <si>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</si>
  <si>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</si>
  <si>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</si>
  <si>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</si>
  <si>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</si>
  <si>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</si>
  <si>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</si>
  <si>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</si>
  <si>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</si>
  <si>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</si>
  <si>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</si>
  <si>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</si>
  <si>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</si>
  <si>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</si>
  <si>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</si>
  <si>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</si>
  <si>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</si>
  <si>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</si>
  <si>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</si>
  <si>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</si>
  <si>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</si>
  <si>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</si>
  <si>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</si>
  <si>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</si>
  <si>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</si>
  <si>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</si>
  <si>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</si>
  <si>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</si>
  <si>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</si>
  <si>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</si>
  <si>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</si>
  <si>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</si>
  <si>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</si>
  <si>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</si>
  <si>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</si>
  <si>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</si>
  <si>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</si>
  <si>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</si>
  <si>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</si>
  <si>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</si>
  <si>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</si>
  <si>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</si>
  <si>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</si>
  <si>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</si>
  <si>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</si>
  <si>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</si>
  <si>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</si>
  <si>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</si>
  <si>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</si>
  <si>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</si>
  <si>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</si>
  <si>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</si>
  <si>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</si>
  <si>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</si>
  <si>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</si>
  <si>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</si>
  <si>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</si>
  <si>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</si>
  <si>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</si>
  <si>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</si>
  <si>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</si>
  <si>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</si>
  <si>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</si>
  <si>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</si>
  <si>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</si>
  <si>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</si>
  <si>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</si>
  <si>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</si>
  <si>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</si>
  <si>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</si>
  <si>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</si>
  <si>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</si>
  <si>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</si>
  <si>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</si>
  <si>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</si>
  <si>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</si>
  <si>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</si>
  <si>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</si>
  <si>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</si>
  <si>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</si>
  <si>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</si>
  <si>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</si>
  <si>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</si>
  <si>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</si>
  <si>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</si>
  <si>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</si>
  <si>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</si>
  <si>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</si>
  <si>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</si>
  <si>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</si>
  <si>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</si>
  <si>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</si>
  <si>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</si>
  <si>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</si>
  <si>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</si>
  <si>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</si>
  <si>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</si>
  <si>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</si>
  <si>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</si>
  <si>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</si>
  <si>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</si>
  <si>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</si>
  <si>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</si>
  <si>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</si>
  <si>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</si>
  <si>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</si>
  <si>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</si>
  <si>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</si>
  <si>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</si>
  <si>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</si>
  <si>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</si>
  <si>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</si>
  <si>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</si>
  <si>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</si>
  <si>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</si>
  <si>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</si>
  <si>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</si>
  <si>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</si>
  <si>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</si>
  <si>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</si>
  <si>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</si>
  <si>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</si>
  <si>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</si>
  <si>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</si>
  <si>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</si>
  <si>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</si>
  <si>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</si>
  <si>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</si>
  <si>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</si>
  <si>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</si>
  <si>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</si>
  <si>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</si>
  <si>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</si>
  <si>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</si>
  <si>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</si>
  <si>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</si>
  <si>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</si>
  <si>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</si>
  <si>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</si>
  <si>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</si>
  <si>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</si>
  <si>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</si>
  <si>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</si>
  <si>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</si>
  <si>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</si>
  <si>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</si>
  <si>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</si>
  <si>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</si>
  <si>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</si>
  <si>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</si>
  <si>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</si>
  <si>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</si>
  <si>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</si>
  <si>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</si>
  <si>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</si>
  <si>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</si>
  <si>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</si>
  <si>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</si>
  <si>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</si>
  <si>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</si>
  <si>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</si>
  <si>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</si>
  <si>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</si>
  <si>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</si>
  <si>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</si>
  <si>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</si>
  <si>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</si>
  <si>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</si>
  <si>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</si>
  <si>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</si>
  <si>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</si>
  <si>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</si>
  <si>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</si>
  <si>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</si>
  <si>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</si>
  <si>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</si>
  <si>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</si>
  <si>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</si>
  <si>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</si>
  <si>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</si>
  <si>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</si>
  <si>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</si>
  <si>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</si>
  <si>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</si>
  <si>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</si>
  <si>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</si>
  <si>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</si>
  <si>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</si>
  <si>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</si>
  <si>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</si>
  <si>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</si>
  <si>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</si>
  <si>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</si>
  <si>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</si>
  <si>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</si>
  <si>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</si>
  <si>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</si>
  <si>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</si>
  <si>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</si>
  <si>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</si>
  <si>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</si>
  <si>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</si>
  <si>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</si>
  <si>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</si>
  <si>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</si>
  <si>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</si>
  <si>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</si>
  <si>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</si>
  <si>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</si>
  <si>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</si>
  <si>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</si>
  <si>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</si>
  <si>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</si>
  <si>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</si>
  <si>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</si>
  <si>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</si>
  <si>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</si>
  <si>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</si>
  <si>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</si>
  <si>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</si>
  <si>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</si>
  <si>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</si>
  <si>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</si>
  <si>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</si>
  <si>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</si>
  <si>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</si>
  <si>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</si>
  <si>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</si>
  <si>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</si>
  <si>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</si>
  <si>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</si>
  <si>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</si>
  <si>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</si>
  <si>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</si>
  <si>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</si>
  <si>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</si>
  <si>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</si>
  <si>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</si>
  <si>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</si>
  <si>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</si>
  <si>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</si>
  <si>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</si>
  <si>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</si>
  <si>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</si>
  <si>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</si>
  <si>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</si>
  <si>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</si>
  <si>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</si>
  <si>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</si>
  <si>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</si>
  <si>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</si>
  <si>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</si>
  <si>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</si>
  <si>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</si>
  <si>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</si>
  <si>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</si>
  <si>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</si>
  <si>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</si>
  <si>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</si>
  <si>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</si>
  <si>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</si>
  <si>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</si>
  <si>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</si>
  <si>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</si>
  <si>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</si>
  <si>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</si>
  <si>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</si>
  <si>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</si>
  <si>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</si>
  <si>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</si>
  <si>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</si>
  <si>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</si>
  <si>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</si>
  <si>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</si>
  <si>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</si>
  <si>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</si>
  <si>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</si>
  <si>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</si>
  <si>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</si>
  <si>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</si>
  <si>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</si>
  <si>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</si>
  <si>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</si>
  <si>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</si>
  <si>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</si>
  <si>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</si>
  <si>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</si>
  <si>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</si>
  <si>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</si>
  <si>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</si>
  <si>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</si>
  <si>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</si>
  <si>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</si>
  <si>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</si>
  <si>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</si>
  <si>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</si>
  <si>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</si>
  <si>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</si>
  <si>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</si>
  <si>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</si>
  <si>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</si>
  <si>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</si>
  <si>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</si>
  <si>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</si>
  <si>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</si>
  <si>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</si>
  <si>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</si>
  <si>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</si>
  <si>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</si>
  <si>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</si>
  <si>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</si>
  <si>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</si>
  <si>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</si>
  <si>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</si>
  <si>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</si>
  <si>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</si>
  <si>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</si>
  <si>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</si>
  <si>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</si>
  <si>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</si>
  <si>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</si>
  <si>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</si>
  <si>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</si>
  <si>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</si>
  <si>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</si>
  <si>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</si>
  <si>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</si>
  <si>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</si>
  <si>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</si>
  <si>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</si>
  <si>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</si>
  <si>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</si>
  <si>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</si>
  <si>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</si>
  <si>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</si>
  <si>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</si>
  <si>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</si>
  <si>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</si>
  <si>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</si>
  <si>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</si>
  <si>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</si>
  <si>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</si>
  <si>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</si>
  <si>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</si>
  <si>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</si>
  <si>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</si>
  <si>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</si>
  <si>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</si>
  <si>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</si>
  <si>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</si>
  <si>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</si>
  <si>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</si>
  <si>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</si>
  <si>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</si>
  <si>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</si>
  <si>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</si>
  <si>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</si>
  <si>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</si>
  <si>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</si>
  <si>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</si>
  <si>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</si>
  <si>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</si>
  <si>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</si>
  <si>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</si>
  <si>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</si>
  <si>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</si>
  <si>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</si>
  <si>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</si>
  <si>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</si>
  <si>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</si>
  <si>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</si>
  <si>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</si>
  <si>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</si>
  <si>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</si>
  <si>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</si>
  <si>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</si>
  <si>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</si>
  <si>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</si>
  <si>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</si>
  <si>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</si>
  <si>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</si>
  <si>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</si>
  <si>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</si>
  <si>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</si>
  <si>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</si>
  <si>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</si>
  <si>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</si>
  <si>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</si>
  <si>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</si>
  <si>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</si>
  <si>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</si>
  <si>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</si>
  <si>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</si>
  <si>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</si>
  <si>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</si>
  <si>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</si>
  <si>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</si>
  <si>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</si>
  <si>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</si>
  <si>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</si>
  <si>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</si>
  <si>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</si>
  <si>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</si>
  <si>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</si>
  <si>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</si>
  <si>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</si>
  <si>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</si>
  <si>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</si>
  <si>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</si>
  <si>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</si>
  <si>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</si>
  <si>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</si>
  <si>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</si>
  <si>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</si>
  <si>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</si>
  <si>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</si>
  <si>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</si>
  <si>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</si>
  <si>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</si>
  <si>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</si>
  <si>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</si>
  <si>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</si>
  <si>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</si>
  <si>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</si>
  <si>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</si>
  <si>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</si>
  <si>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</si>
  <si>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</si>
  <si>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</si>
  <si>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</si>
  <si>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</si>
  <si>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</si>
  <si>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</si>
  <si>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</si>
  <si>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</si>
  <si>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</si>
  <si>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</si>
  <si>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</si>
  <si>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</si>
  <si>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</si>
  <si>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</si>
  <si>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</si>
  <si>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</si>
  <si>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</si>
  <si>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</si>
  <si>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</si>
  <si>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</si>
  <si>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</si>
  <si>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</si>
  <si>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</si>
  <si>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</si>
  <si>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</si>
  <si>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</si>
  <si>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</si>
  <si>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</si>
  <si>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</si>
  <si>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</si>
  <si>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</si>
  <si>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</si>
  <si>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</si>
  <si>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</si>
  <si>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</si>
  <si>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</si>
  <si>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</si>
  <si>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</si>
  <si>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</si>
  <si>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</si>
  <si>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</si>
  <si>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</si>
  <si>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</si>
  <si>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</si>
  <si>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</si>
  <si>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</si>
  <si>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</si>
  <si>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</si>
  <si>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</si>
  <si>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</si>
  <si>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</si>
  <si>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</si>
  <si>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</si>
  <si>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</si>
  <si>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</si>
  <si>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</si>
  <si>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</si>
  <si>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</si>
  <si>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</si>
  <si>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</si>
  <si>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</si>
  <si>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</si>
  <si>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</si>
  <si>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</si>
  <si>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</si>
  <si>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</si>
  <si>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</si>
  <si>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</si>
  <si>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</si>
  <si>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</si>
  <si>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</si>
  <si>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</si>
  <si>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</si>
  <si>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</si>
  <si>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</si>
  <si>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</si>
  <si>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</si>
  <si>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</si>
  <si>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</si>
  <si>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</si>
  <si>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</si>
  <si>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</si>
  <si>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</si>
  <si>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</si>
  <si>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</si>
  <si>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</si>
  <si>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</si>
  <si>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</si>
  <si>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</si>
  <si>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</si>
  <si>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</si>
  <si>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</si>
  <si>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</si>
  <si>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</si>
  <si>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</si>
  <si>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</si>
  <si>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</si>
  <si>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</si>
  <si>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</si>
  <si>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</si>
  <si>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</si>
  <si>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</si>
  <si>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</si>
  <si>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</si>
  <si>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</si>
  <si>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</si>
  <si>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</si>
  <si>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</si>
  <si>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</si>
  <si>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</si>
  <si>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</si>
  <si>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</si>
  <si>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</si>
  <si>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</si>
  <si>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</si>
  <si>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</si>
  <si>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</si>
  <si>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</si>
  <si>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</si>
  <si>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</si>
  <si>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</si>
  <si>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</si>
  <si>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</si>
  <si>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</si>
  <si>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</si>
  <si>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</si>
  <si>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</si>
  <si>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</si>
  <si>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</si>
  <si>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</si>
  <si>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</si>
  <si>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</si>
  <si>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</si>
  <si>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</si>
  <si>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</si>
  <si>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</si>
  <si>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</si>
  <si>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</si>
  <si>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</si>
  <si>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</si>
  <si>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</si>
  <si>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</si>
  <si>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</si>
  <si>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</si>
  <si>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</si>
  <si>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</si>
  <si>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</si>
  <si>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</si>
  <si>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</si>
  <si>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</si>
  <si>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</si>
  <si>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</si>
  <si>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</si>
  <si>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</si>
  <si>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</si>
  <si>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</si>
  <si>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</si>
  <si>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</si>
  <si>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</si>
  <si>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</si>
  <si>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</si>
  <si>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</si>
  <si>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</si>
  <si>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</si>
  <si>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</si>
  <si>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</si>
  <si>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</si>
  <si>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</si>
  <si>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</si>
  <si>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</si>
  <si>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</si>
  <si>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</si>
  <si>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</si>
  <si>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</si>
  <si>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</si>
  <si>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</si>
  <si>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</si>
  <si>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</si>
  <si>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</si>
  <si>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</si>
  <si>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</si>
  <si>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</si>
  <si>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</si>
  <si>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</si>
  <si>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</si>
  <si>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</si>
  <si>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</si>
  <si>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</si>
  <si>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</si>
  <si>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</si>
  <si>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</si>
  <si>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</si>
  <si>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</si>
  <si>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</si>
  <si>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</si>
  <si>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</si>
  <si>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</si>
  <si>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</si>
  <si>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</si>
  <si>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</si>
  <si>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</si>
  <si>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</si>
  <si>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</si>
  <si>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</si>
  <si>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</si>
  <si>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</si>
  <si>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</si>
  <si>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</si>
  <si>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</si>
  <si>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</si>
  <si>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</si>
  <si>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</si>
  <si>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</si>
  <si>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</si>
  <si>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</si>
  <si>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</si>
  <si>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</si>
  <si>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</si>
  <si>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</si>
  <si>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</si>
  <si>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</si>
  <si>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</si>
  <si>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</si>
  <si>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</si>
  <si>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</si>
  <si>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</si>
  <si>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</si>
  <si>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</si>
  <si>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</si>
  <si>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</si>
  <si>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</si>
  <si>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</si>
  <si>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</si>
  <si>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</si>
  <si>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</si>
  <si>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</si>
  <si>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</si>
  <si>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</si>
  <si>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</si>
  <si>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</si>
  <si>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</si>
  <si>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</si>
  <si>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</si>
  <si>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</si>
  <si>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</si>
  <si>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</si>
  <si>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</si>
  <si>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</si>
  <si>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</si>
  <si>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</si>
  <si>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</si>
  <si>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</si>
  <si>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</si>
  <si>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</si>
  <si>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</si>
  <si>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</si>
  <si>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</si>
  <si>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</si>
  <si>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</si>
  <si>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</si>
  <si>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</si>
  <si>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</si>
  <si>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</si>
  <si>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</si>
  <si>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</si>
  <si>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</si>
  <si>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</si>
  <si>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</si>
  <si>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</si>
  <si>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</si>
  <si>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</si>
  <si>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</si>
  <si>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</si>
  <si>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</si>
  <si>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</si>
  <si>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</si>
  <si>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</si>
  <si>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</si>
  <si>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</si>
  <si>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</si>
  <si>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</si>
  <si>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</si>
  <si>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</si>
  <si>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</si>
  <si>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</si>
  <si>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</si>
  <si>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</si>
  <si>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</si>
  <si>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</si>
  <si>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</si>
  <si>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</si>
  <si>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</si>
  <si>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</si>
  <si>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</si>
  <si>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</si>
  <si>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</si>
  <si>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</si>
  <si>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</si>
  <si>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</si>
  <si>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</si>
  <si>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</si>
  <si>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</si>
  <si>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</si>
  <si>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</si>
  <si>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</si>
  <si>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</si>
  <si>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</si>
  <si>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</si>
  <si>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</si>
  <si>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</si>
  <si>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</si>
  <si>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</si>
  <si>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</si>
  <si>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</si>
  <si>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</si>
  <si>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</si>
  <si>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</si>
  <si>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</si>
  <si>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</si>
  <si>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</si>
  <si>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</si>
  <si>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</si>
  <si>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</si>
  <si>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</si>
  <si>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</si>
  <si>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</si>
  <si>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</si>
  <si>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</si>
  <si>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</si>
  <si>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</si>
  <si>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</si>
  <si>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</si>
  <si>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</si>
  <si>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</si>
  <si>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</si>
  <si>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</si>
  <si>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</si>
  <si>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</si>
  <si>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</si>
  <si>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</si>
  <si>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</si>
  <si>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</si>
  <si>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</si>
  <si>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</si>
  <si>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</si>
  <si>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</si>
  <si>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</si>
  <si>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</si>
  <si>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</si>
  <si>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</si>
  <si>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</si>
  <si>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</si>
  <si>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</si>
  <si>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</si>
  <si>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</si>
  <si>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</si>
  <si>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</si>
  <si>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</si>
  <si>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</si>
  <si>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</si>
  <si>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</si>
  <si>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</si>
  <si>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</si>
  <si>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</si>
  <si>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</si>
  <si>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</si>
  <si>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</si>
  <si>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</si>
  <si>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</si>
  <si>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</si>
  <si>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</si>
  <si>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</si>
  <si>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</si>
  <si>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</si>
  <si>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</si>
  <si>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</si>
  <si>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</si>
  <si>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</si>
  <si>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</si>
  <si>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</si>
  <si>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</si>
  <si>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</si>
  <si>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</si>
  <si>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</si>
  <si>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</si>
  <si>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</si>
  <si>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</si>
  <si>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</si>
  <si>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</si>
  <si>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</si>
  <si>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</si>
  <si>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</si>
  <si>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</si>
  <si>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</si>
  <si>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</si>
  <si>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</si>
  <si>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</si>
  <si>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</si>
  <si>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</si>
  <si>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</si>
  <si>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</si>
  <si>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</si>
  <si>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</si>
  <si>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</si>
  <si>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</si>
  <si>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</si>
  <si>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</si>
  <si>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</si>
  <si>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</si>
  <si>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</si>
  <si>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</si>
  <si>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</si>
  <si>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</si>
  <si>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</si>
  <si>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</si>
  <si>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</si>
  <si>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</si>
  <si>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</si>
  <si>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</si>
  <si>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</si>
  <si>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</si>
  <si>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</si>
  <si>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</si>
  <si>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</si>
  <si>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</si>
  <si>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</si>
  <si>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</si>
  <si>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</si>
  <si>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</si>
  <si>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</si>
  <si>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</si>
  <si>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</si>
  <si>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</si>
  <si>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</si>
  <si>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</si>
  <si>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</si>
  <si>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</si>
  <si>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</si>
  <si>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</si>
  <si>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</si>
  <si>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</si>
  <si>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</si>
  <si>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</si>
  <si>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</si>
  <si>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</si>
  <si>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</si>
  <si>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</si>
  <si>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</si>
  <si>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</si>
  <si>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</si>
  <si>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</si>
  <si>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</si>
  <si>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</si>
  <si>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</si>
  <si>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</si>
  <si>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</si>
  <si>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</si>
  <si>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</si>
  <si>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</si>
  <si>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</si>
  <si>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</si>
  <si>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</si>
  <si>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</si>
  <si>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</si>
  <si>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</si>
  <si>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</si>
  <si>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</si>
  <si>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</si>
  <si>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</si>
  <si>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</si>
  <si>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</si>
  <si>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</si>
  <si>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</si>
  <si>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</si>
  <si>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</si>
  <si>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</si>
  <si>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</si>
  <si>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</si>
  <si>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</si>
  <si>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</si>
  <si>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</si>
  <si>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</si>
  <si>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</si>
  <si>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</si>
  <si>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</si>
  <si>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</si>
  <si>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</si>
  <si>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</si>
  <si>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</si>
  <si>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</si>
  <si>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</si>
  <si>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</si>
  <si>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</si>
  <si>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</si>
  <si>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</si>
  <si>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</si>
  <si>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</si>
  <si>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</si>
  <si>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</si>
  <si>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</si>
  <si>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</si>
  <si>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</si>
  <si>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</si>
  <si>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</si>
  <si>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</si>
  <si>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</si>
  <si>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</si>
  <si>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</si>
  <si>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</si>
  <si>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</si>
  <si>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</si>
  <si>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</si>
  <si>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</si>
  <si>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</si>
  <si>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</si>
  <si>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</si>
  <si>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</si>
  <si>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</si>
  <si>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</si>
  <si>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</si>
  <si>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</si>
  <si>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</si>
  <si>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</si>
  <si>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</si>
  <si>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</si>
  <si>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</si>
  <si>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</si>
  <si>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</si>
  <si>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</si>
  <si>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</si>
  <si>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</si>
  <si>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</si>
  <si>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</si>
  <si>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</si>
  <si>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</si>
  <si>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</si>
  <si>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</si>
  <si>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</si>
  <si>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</si>
  <si>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</si>
  <si>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</si>
  <si>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</si>
  <si>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</si>
  <si>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</si>
  <si>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</si>
  <si>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</si>
  <si>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</si>
  <si>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</si>
  <si>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</si>
  <si>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</si>
  <si>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</si>
  <si>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</si>
  <si>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</si>
  <si>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</si>
  <si>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</si>
  <si>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</si>
  <si>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</si>
  <si>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</si>
  <si>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</si>
  <si>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</si>
  <si>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</si>
  <si>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</si>
  <si>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</si>
  <si>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</si>
  <si>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</si>
  <si>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</si>
  <si>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</si>
  <si>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</si>
  <si>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</si>
  <si>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</si>
  <si>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</si>
  <si>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</si>
  <si>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</si>
  <si>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</si>
  <si>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</si>
  <si>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</si>
  <si>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</si>
  <si>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</si>
  <si>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</si>
  <si>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</si>
  <si>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</si>
  <si>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</si>
  <si>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</si>
  <si>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</si>
  <si>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</si>
  <si>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</si>
  <si>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</si>
  <si>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</si>
  <si>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</si>
  <si>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</si>
  <si>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</si>
  <si>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</si>
  <si>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</si>
  <si>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</si>
  <si>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</si>
  <si>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</si>
  <si>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</si>
  <si>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</si>
  <si>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</si>
  <si>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</si>
  <si>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</si>
  <si>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</si>
  <si>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</si>
  <si>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</si>
  <si>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</si>
  <si>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</si>
  <si>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</si>
  <si>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</si>
  <si>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</si>
  <si>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</si>
  <si>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</si>
  <si>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</si>
  <si>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</si>
  <si>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</si>
  <si>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</si>
  <si>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</si>
  <si>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</si>
  <si>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</si>
  <si>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</si>
  <si>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</si>
  <si>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</si>
  <si>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</si>
  <si>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</si>
  <si>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</si>
  <si>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</si>
  <si>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</si>
  <si>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</si>
  <si>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</si>
  <si>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</si>
  <si>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</si>
  <si>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</si>
  <si>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</si>
  <si>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</si>
  <si>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</si>
  <si>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</si>
  <si>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</si>
  <si>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</si>
  <si>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</si>
  <si>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</si>
  <si>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</si>
  <si>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</si>
  <si>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</si>
  <si>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</si>
  <si>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</si>
  <si>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</si>
  <si>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</si>
  <si>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</si>
  <si>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</si>
  <si>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</si>
  <si>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</si>
  <si>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</si>
  <si>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</si>
  <si>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</si>
  <si>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</si>
  <si>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</si>
  <si>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</si>
  <si>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</si>
  <si>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</si>
  <si>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</si>
  <si>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</si>
  <si>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</si>
  <si>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</si>
  <si>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</si>
  <si>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</si>
  <si>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</si>
  <si>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</si>
  <si>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</si>
  <si>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</si>
  <si>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</si>
  <si>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</si>
  <si>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</si>
  <si>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</si>
  <si>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</si>
  <si>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</si>
  <si>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</si>
  <si>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</si>
  <si>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</si>
  <si>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</si>
  <si>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</si>
  <si>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</si>
  <si>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</si>
  <si>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</si>
  <si>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</si>
  <si>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</si>
  <si>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</si>
  <si>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</si>
  <si>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</si>
  <si>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</si>
  <si>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</si>
  <si>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</si>
  <si>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</si>
  <si>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</si>
  <si>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</si>
  <si>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</si>
  <si>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</si>
  <si>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</si>
  <si>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</si>
  <si>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</si>
  <si>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</si>
  <si>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</si>
  <si>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</si>
  <si>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</si>
  <si>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</si>
  <si>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</si>
  <si>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</si>
  <si>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</si>
  <si>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</si>
  <si>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</si>
  <si>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</si>
  <si>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</si>
  <si>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</si>
  <si>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</si>
  <si>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</si>
  <si>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</si>
  <si>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</si>
  <si>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</si>
  <si>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</si>
  <si>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</si>
  <si>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</si>
  <si>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</si>
  <si>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</si>
  <si>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</si>
  <si>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</si>
  <si>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</si>
  <si>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</si>
  <si>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</si>
  <si>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</si>
  <si>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</si>
  <si>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</si>
  <si>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</si>
  <si>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</si>
  <si>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</si>
  <si>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</si>
  <si>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</si>
  <si>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</si>
  <si>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</si>
  <si>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</si>
  <si>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</si>
  <si>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</si>
  <si>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</si>
  <si>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</si>
  <si>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</si>
  <si>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</si>
  <si>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</si>
  <si>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</si>
  <si>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</si>
  <si>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</si>
  <si>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</si>
  <si>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</si>
  <si>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</si>
  <si>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</si>
  <si>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</si>
  <si>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</si>
  <si>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</si>
  <si>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</si>
  <si>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</si>
  <si>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</si>
  <si>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</si>
  <si>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</si>
  <si>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</si>
  <si>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</si>
  <si>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</si>
  <si>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</si>
  <si>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</si>
  <si>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</si>
  <si>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</si>
  <si>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</si>
  <si>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</si>
  <si>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</si>
  <si>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</si>
  <si>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</si>
  <si>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</si>
  <si>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</si>
  <si>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</si>
  <si>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</si>
  <si>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</si>
  <si>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</si>
  <si>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</si>
  <si>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</si>
  <si>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</si>
  <si>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</si>
  <si>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</si>
  <si>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</si>
  <si>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</si>
  <si>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</si>
  <si>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</si>
  <si>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</si>
  <si>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</si>
  <si>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</si>
  <si>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</si>
  <si>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</si>
  <si>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</si>
  <si>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</si>
  <si>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</si>
  <si>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</si>
  <si>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</si>
  <si>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</si>
  <si>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</si>
  <si>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</si>
  <si>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</si>
  <si>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</si>
  <si>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</si>
  <si>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</si>
  <si>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</si>
  <si>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</si>
  <si>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</si>
  <si>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</si>
  <si>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</si>
  <si>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</si>
  <si>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</si>
  <si>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</si>
  <si>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</si>
  <si>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</si>
  <si>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</si>
  <si>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</si>
  <si>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</si>
  <si>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</si>
  <si>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</si>
  <si>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</si>
  <si>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</si>
  <si>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</si>
  <si>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</si>
  <si>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</si>
  <si>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</si>
  <si>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</si>
  <si>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</si>
  <si>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</si>
  <si>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</si>
  <si>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</si>
  <si>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</si>
  <si>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</si>
  <si>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</si>
  <si>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</si>
  <si>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</si>
  <si>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</si>
  <si>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</si>
  <si>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</si>
  <si>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</si>
  <si>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</si>
  <si>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</si>
  <si>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</si>
  <si>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</si>
  <si>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</si>
  <si>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</si>
  <si>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</si>
  <si>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</si>
  <si>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</si>
  <si>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</si>
  <si>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</si>
  <si>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</si>
  <si>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</si>
  <si>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</si>
  <si>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</si>
  <si>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</si>
  <si>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</si>
  <si>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</si>
  <si>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</si>
  <si>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</si>
  <si>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</si>
  <si>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</si>
  <si>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</si>
  <si>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</si>
  <si>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</si>
  <si>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</si>
  <si>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</si>
  <si>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</si>
  <si>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</si>
  <si>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</si>
  <si>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</si>
  <si>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</si>
  <si>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</si>
  <si>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</si>
  <si>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</si>
  <si>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</si>
  <si>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</si>
  <si>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</si>
  <si>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</si>
  <si>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</si>
  <si>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</si>
  <si>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</si>
  <si>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</si>
  <si>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</si>
  <si>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</si>
  <si>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</si>
  <si>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</si>
  <si>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</si>
  <si>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</si>
  <si>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</si>
  <si>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</si>
  <si>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</si>
  <si>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</si>
  <si>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</si>
  <si>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</si>
  <si>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</si>
  <si>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</si>
  <si>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</si>
  <si>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</si>
  <si>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</si>
  <si>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</si>
  <si>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</si>
  <si>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</si>
  <si>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</si>
  <si>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</si>
  <si>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</si>
  <si>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</si>
  <si>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</si>
  <si>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</si>
  <si>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</si>
  <si>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</si>
  <si>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</si>
  <si>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</si>
  <si>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</si>
  <si>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</si>
  <si>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</si>
  <si>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</si>
  <si>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</si>
  <si>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</si>
  <si>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</si>
  <si>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</si>
  <si>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</si>
  <si>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</si>
  <si>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</si>
  <si>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</si>
  <si>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</si>
  <si>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</si>
  <si>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</si>
  <si>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</si>
  <si>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</si>
  <si>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</si>
  <si>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</si>
  <si>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</si>
  <si>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</si>
  <si>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</si>
  <si>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</si>
  <si>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</si>
  <si>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</si>
  <si>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</si>
  <si>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</si>
  <si>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</si>
  <si>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</si>
  <si>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</si>
  <si>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</si>
  <si>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</si>
  <si>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</si>
  <si>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</si>
  <si>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</si>
  <si>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</si>
  <si>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</si>
  <si>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</si>
  <si>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</si>
  <si>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</si>
  <si>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</si>
  <si>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</si>
  <si>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</si>
  <si>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</si>
  <si>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</si>
  <si>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</si>
  <si>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</si>
  <si>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</si>
  <si>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</si>
  <si>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</si>
  <si>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</si>
  <si>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</si>
  <si>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</si>
  <si>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</si>
  <si>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</si>
  <si>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</si>
  <si>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</si>
  <si>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</si>
  <si>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</si>
  <si>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</si>
  <si>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</si>
  <si>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</si>
  <si>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</si>
  <si>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</si>
  <si>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</si>
  <si>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</si>
  <si>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</si>
  <si>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</si>
  <si>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</si>
  <si>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</si>
  <si>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</si>
  <si>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</si>
  <si>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</si>
  <si>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</si>
  <si>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</si>
  <si>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</si>
  <si>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</si>
  <si>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</si>
  <si>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</si>
  <si>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</si>
  <si>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</si>
  <si>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</si>
  <si>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</si>
  <si>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</si>
  <si>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</si>
  <si>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</si>
  <si>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</si>
  <si>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</si>
  <si>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</si>
  <si>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</si>
  <si>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</si>
  <si>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</si>
  <si>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</si>
  <si>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</si>
  <si>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</si>
  <si>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</si>
  <si>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</si>
  <si>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</si>
  <si>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</si>
  <si>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</si>
  <si>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</si>
  <si>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</si>
  <si>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</si>
  <si>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</si>
  <si>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</si>
  <si>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</si>
  <si>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</si>
  <si>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</si>
  <si>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</si>
  <si>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</si>
  <si>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</si>
  <si>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</si>
  <si>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</si>
  <si>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</si>
  <si>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</si>
  <si>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</si>
  <si>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</si>
  <si>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</si>
  <si>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</si>
  <si>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</si>
  <si>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</si>
  <si>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</si>
  <si>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</si>
  <si>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</si>
  <si>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</si>
  <si>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</si>
  <si>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</si>
  <si>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</si>
  <si>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</si>
  <si>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</si>
  <si>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</si>
  <si>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</si>
  <si>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</si>
  <si>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</si>
  <si>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</si>
  <si>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</si>
  <si>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</si>
  <si>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</si>
  <si>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</si>
  <si>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</si>
  <si>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</si>
  <si>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</si>
  <si>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</si>
  <si>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</si>
  <si>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</si>
  <si>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</si>
  <si>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</si>
  <si>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</si>
  <si>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</si>
  <si>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</si>
  <si>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</si>
  <si>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</si>
  <si>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</si>
  <si>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</si>
  <si>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</si>
  <si>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</si>
  <si>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</si>
  <si>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</si>
  <si>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</si>
  <si>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</si>
  <si>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</si>
  <si>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</si>
  <si>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</si>
  <si>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</si>
  <si>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</si>
  <si>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</si>
  <si>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</si>
  <si>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</si>
  <si>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</si>
  <si>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</si>
  <si>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</si>
  <si>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</si>
  <si>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</si>
  <si>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</si>
  <si>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</si>
  <si>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</si>
  <si>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</si>
  <si>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</si>
  <si>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</si>
  <si>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</si>
  <si>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</si>
  <si>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</si>
  <si>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</si>
  <si>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</si>
  <si>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</si>
  <si>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</si>
  <si>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</si>
  <si>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</si>
  <si>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</si>
  <si>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</si>
  <si>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</si>
  <si>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</si>
  <si>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</si>
  <si>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</si>
  <si>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</si>
  <si>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</si>
  <si>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</si>
  <si>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</si>
  <si>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</si>
  <si>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</si>
  <si>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</si>
  <si>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</si>
  <si>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</si>
  <si>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</si>
  <si>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</si>
  <si>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</si>
  <si>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</si>
  <si>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</si>
  <si>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</si>
  <si>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</si>
  <si>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</si>
  <si>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</si>
  <si>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</si>
  <si>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</si>
  <si>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</si>
  <si>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</si>
  <si>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</si>
  <si>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</si>
  <si>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</si>
  <si>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</si>
  <si>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</si>
  <si>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</si>
  <si>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</si>
  <si>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</si>
  <si>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</si>
  <si>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</si>
  <si>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</si>
  <si>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</si>
  <si>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</si>
  <si>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</si>
  <si>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</si>
  <si>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</si>
  <si>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</si>
  <si>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</si>
  <si>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</si>
  <si>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</si>
  <si>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</si>
  <si>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</si>
  <si>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</si>
  <si>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</si>
  <si>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</si>
  <si>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</si>
  <si>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</si>
  <si>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</si>
  <si>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</si>
  <si>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</si>
  <si>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</si>
  <si>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</si>
  <si>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</si>
  <si>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</si>
  <si>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</si>
  <si>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</si>
  <si>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</si>
  <si>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</si>
  <si>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</si>
  <si>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</si>
  <si>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</si>
  <si>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</si>
  <si>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</si>
  <si>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</si>
  <si>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</si>
  <si>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</si>
  <si>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</si>
  <si>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</si>
  <si>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</si>
  <si>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</si>
  <si>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</si>
  <si>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</si>
  <si>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</si>
  <si>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</si>
  <si>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</si>
  <si>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</si>
  <si>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</si>
  <si>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</si>
  <si>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</si>
  <si>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</si>
  <si>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</si>
  <si>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</si>
  <si>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</si>
  <si>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</si>
  <si>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</si>
  <si>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</si>
  <si>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</si>
  <si>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</si>
  <si>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</si>
  <si>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</si>
  <si>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</si>
  <si>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</si>
  <si>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</si>
  <si>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</si>
  <si>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</si>
  <si>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</si>
  <si>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</si>
  <si>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</si>
  <si>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</si>
  <si>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</si>
  <si>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</si>
  <si>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</si>
  <si>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</si>
  <si>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</si>
  <si>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</si>
  <si>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</si>
  <si>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</si>
  <si>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</si>
  <si>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</si>
  <si>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</si>
  <si>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</si>
  <si>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</si>
  <si>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</si>
  <si>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</si>
  <si>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</si>
  <si>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</si>
  <si>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</si>
  <si>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</si>
  <si>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</si>
  <si>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</si>
  <si>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</si>
  <si>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</si>
  <si>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</si>
  <si>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</si>
  <si>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</si>
  <si>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</si>
  <si>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</si>
  <si>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</si>
  <si>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</si>
  <si>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</si>
  <si>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</si>
  <si>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</si>
  <si>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</si>
  <si>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</si>
  <si>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</si>
  <si>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</si>
  <si>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</si>
  <si>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</si>
  <si>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</si>
  <si>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</si>
  <si>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</si>
  <si>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</si>
  <si>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</si>
  <si>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</si>
  <si>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</si>
  <si>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</si>
  <si>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</si>
  <si>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</si>
  <si>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</si>
  <si>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</si>
  <si>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</si>
  <si>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</si>
  <si>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</si>
  <si>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</si>
  <si>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</si>
  <si>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</si>
  <si>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</si>
  <si>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</si>
  <si>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</si>
  <si>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</si>
  <si>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</si>
  <si>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</si>
  <si>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</si>
  <si>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</si>
  <si>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</si>
  <si>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</si>
  <si>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</si>
  <si>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</si>
  <si>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</si>
  <si>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</si>
  <si>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</si>
  <si>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</si>
  <si>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</si>
  <si>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</si>
  <si>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</si>
  <si>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</si>
  <si>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</si>
  <si>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</si>
  <si>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</si>
  <si>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</si>
  <si>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</si>
  <si>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</si>
  <si>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</si>
  <si>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</si>
  <si>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</si>
  <si>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</si>
  <si>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</si>
  <si>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</si>
  <si>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</si>
  <si>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</si>
  <si>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</si>
  <si>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</si>
  <si>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</si>
  <si>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</si>
  <si>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</si>
  <si>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</si>
  <si>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</si>
  <si>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</si>
  <si>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</si>
  <si>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</si>
  <si>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</si>
  <si>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</si>
  <si>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</si>
  <si>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</si>
  <si>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</si>
  <si>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</si>
  <si>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</si>
  <si>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</si>
  <si>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</si>
  <si>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</si>
  <si>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</si>
  <si>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</si>
  <si>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</si>
  <si>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</si>
  <si>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</si>
  <si>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</si>
  <si>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</si>
  <si>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</si>
  <si>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</si>
  <si>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</si>
  <si>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</si>
  <si>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</si>
  <si>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</si>
  <si>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</si>
  <si>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</si>
  <si>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</si>
  <si>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</si>
  <si>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</si>
  <si>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</si>
  <si>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</si>
  <si>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</si>
  <si>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</si>
  <si>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</si>
  <si>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</si>
  <si>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</si>
  <si>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</si>
  <si>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</si>
  <si>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</si>
  <si>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</si>
  <si>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</si>
  <si>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</si>
  <si>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</si>
  <si>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</si>
  <si>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</si>
  <si>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</si>
  <si>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</si>
  <si>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</si>
  <si>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</si>
  <si>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</si>
  <si>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</si>
  <si>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</si>
  <si>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</si>
  <si>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</si>
  <si>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</si>
  <si>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</si>
  <si>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</si>
  <si>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</si>
  <si>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</si>
  <si>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</si>
  <si>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</si>
  <si>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</si>
  <si>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</si>
  <si>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</si>
  <si>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</si>
  <si>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</si>
  <si>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</si>
  <si>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</si>
  <si>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</si>
  <si>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</si>
  <si>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</si>
  <si>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</si>
  <si>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</si>
  <si>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</si>
  <si>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</si>
  <si>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</si>
  <si>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</si>
  <si>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</si>
  <si>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</si>
  <si>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</si>
  <si>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</si>
  <si>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</si>
  <si>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</si>
  <si>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</si>
  <si>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</si>
  <si>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</si>
  <si>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</si>
  <si>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</si>
  <si>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</si>
  <si>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</si>
  <si>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</si>
  <si>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</si>
  <si>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</si>
  <si>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</si>
  <si>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</si>
  <si>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</si>
  <si>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</si>
  <si>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</si>
  <si>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</si>
  <si>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</si>
  <si>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</si>
  <si>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</si>
  <si>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</si>
  <si>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</si>
  <si>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</si>
  <si>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</si>
  <si>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</si>
  <si>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</si>
  <si>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</si>
  <si>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</si>
  <si>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</si>
  <si>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</si>
  <si>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</si>
  <si>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</si>
  <si>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</si>
  <si>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</si>
  <si>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</si>
  <si>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</si>
  <si>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</si>
  <si>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</si>
  <si>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</si>
  <si>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</si>
  <si>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</si>
  <si>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</si>
  <si>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</si>
  <si>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</si>
  <si>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</si>
  <si>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</si>
  <si>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</si>
  <si>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</si>
  <si>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</si>
  <si>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</si>
  <si>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</si>
  <si>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</si>
  <si>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</si>
  <si>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</si>
  <si>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</si>
  <si>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</si>
  <si>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</si>
  <si>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</si>
  <si>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</si>
  <si>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</si>
  <si>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</si>
  <si>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</si>
  <si>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</si>
  <si>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</si>
  <si>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</si>
  <si>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</si>
  <si>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</si>
  <si>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</si>
  <si>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</si>
  <si>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</si>
  <si>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</si>
  <si>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</si>
  <si>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</si>
  <si>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</si>
  <si>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</si>
  <si>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</si>
  <si>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</si>
  <si>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</si>
  <si>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</si>
  <si>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</si>
  <si>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</si>
  <si>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</si>
  <si>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</si>
  <si>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</si>
  <si>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</si>
  <si>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</si>
  <si>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</si>
  <si>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</si>
  <si>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</si>
  <si>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</si>
  <si>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</si>
  <si>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</si>
  <si>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</si>
  <si>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</si>
  <si>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</si>
  <si>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</si>
  <si>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</si>
  <si>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</si>
  <si>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</si>
  <si>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</si>
  <si>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</si>
  <si>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</si>
  <si>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</si>
  <si>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</si>
  <si>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</si>
  <si>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</si>
  <si>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</si>
  <si>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</si>
  <si>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</si>
  <si>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</si>
  <si>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</si>
  <si>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</si>
  <si>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</si>
  <si>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</si>
  <si>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</si>
  <si>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</si>
  <si>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</si>
  <si>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</si>
  <si>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</si>
  <si>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</si>
  <si>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</si>
  <si>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</si>
  <si>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</si>
  <si>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</si>
  <si>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</si>
  <si>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</si>
  <si>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</si>
  <si>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</si>
  <si>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</si>
  <si>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</si>
  <si>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</si>
  <si>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</si>
  <si>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</si>
  <si>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</si>
  <si>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</si>
  <si>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</si>
  <si>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</si>
  <si>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</si>
  <si>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</si>
  <si>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</si>
  <si>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</si>
  <si>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</si>
  <si>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</si>
  <si>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</si>
  <si>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</si>
  <si>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</si>
  <si>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</si>
  <si>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</si>
  <si>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</si>
  <si>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</si>
  <si>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</si>
  <si>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</si>
  <si>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</si>
  <si>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</si>
  <si>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</si>
  <si>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</si>
  <si>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</si>
  <si>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</si>
  <si>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</si>
  <si>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</si>
  <si>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</si>
  <si>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</si>
  <si>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</si>
  <si>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</si>
  <si>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</si>
  <si>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</si>
  <si>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</si>
  <si>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</si>
  <si>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</si>
  <si>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</si>
  <si>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</si>
  <si>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</si>
  <si>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</si>
  <si>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</si>
  <si>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</si>
  <si>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</si>
  <si>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</si>
  <si>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</si>
  <si>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</si>
  <si>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</si>
  <si>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</si>
  <si>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</si>
  <si>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</si>
  <si>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</si>
  <si>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</si>
  <si>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</si>
  <si>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</si>
  <si>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</si>
  <si>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</si>
  <si>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</si>
  <si>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</si>
  <si>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</si>
  <si>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</si>
  <si>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</si>
  <si>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</si>
  <si>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</si>
  <si>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</si>
  <si>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</si>
  <si>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</si>
  <si>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</si>
  <si>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</si>
  <si>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</si>
  <si>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</si>
  <si>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</si>
  <si>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</si>
  <si>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</si>
  <si>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</si>
  <si>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</si>
  <si>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</si>
  <si>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</si>
  <si>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</si>
  <si>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</si>
  <si>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</si>
  <si>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</si>
  <si>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</si>
  <si>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</si>
  <si>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</si>
  <si>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</si>
  <si>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</si>
  <si>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</si>
  <si>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</si>
  <si>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</si>
  <si>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</si>
  <si>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</si>
  <si>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</si>
  <si>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</si>
  <si>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</si>
  <si>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</si>
  <si>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</si>
  <si>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</si>
  <si>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</si>
  <si>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</si>
  <si>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</si>
  <si>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</si>
  <si>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</si>
  <si>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</si>
  <si>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</si>
  <si>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</si>
  <si>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</si>
  <si>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</si>
  <si>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</si>
  <si>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</si>
  <si>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</si>
  <si>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</si>
  <si>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</si>
  <si>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</si>
  <si>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</si>
  <si>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</si>
  <si>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</si>
  <si>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</si>
  <si>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</si>
  <si>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</si>
  <si>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</si>
  <si>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</si>
  <si>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</si>
  <si>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</si>
  <si>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</si>
  <si>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</si>
  <si>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</si>
  <si>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</si>
  <si>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</si>
  <si>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</si>
  <si>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</si>
  <si>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</si>
  <si>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</si>
  <si>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</si>
  <si>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</si>
  <si>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</si>
  <si>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</si>
  <si>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</si>
  <si>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</si>
  <si>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</si>
  <si>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</si>
  <si>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</si>
  <si>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</si>
  <si>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</si>
  <si>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</si>
  <si>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</si>
  <si>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</si>
  <si>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</si>
  <si>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</si>
  <si>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</si>
  <si>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</si>
  <si>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</si>
  <si>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</si>
  <si>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</si>
  <si>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</si>
  <si>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</si>
  <si>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</si>
  <si>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</si>
  <si>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</si>
  <si>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</si>
  <si>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</si>
  <si>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</si>
  <si>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</si>
  <si>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</si>
  <si>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</si>
  <si>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</si>
  <si>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</si>
  <si>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</si>
  <si>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</si>
  <si>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</si>
  <si>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</si>
  <si>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</si>
  <si>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</si>
  <si>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</si>
  <si>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</si>
  <si>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</si>
  <si>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</si>
  <si>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</si>
  <si>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</si>
  <si>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</si>
  <si>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</si>
  <si>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</si>
  <si>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</si>
  <si>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</si>
  <si>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</si>
  <si>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</si>
  <si>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</si>
  <si>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</si>
  <si>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</si>
  <si>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</si>
  <si>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</si>
  <si>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</si>
  <si>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</si>
  <si>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</si>
  <si>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</si>
  <si>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</si>
  <si>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</si>
  <si>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</si>
  <si>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</si>
  <si>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</si>
  <si>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</si>
  <si>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</si>
  <si>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</si>
  <si>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</si>
  <si>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</si>
  <si>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</si>
  <si>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</si>
  <si>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</si>
  <si>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</si>
  <si>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</si>
  <si>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</si>
  <si>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</si>
  <si>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</si>
  <si>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</si>
  <si>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</si>
  <si>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</si>
  <si>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</si>
  <si>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</si>
  <si>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</si>
  <si>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</si>
  <si>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</si>
  <si>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</si>
  <si>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</si>
  <si>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</si>
  <si>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</si>
  <si>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</si>
  <si>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</si>
  <si>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</si>
  <si>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</si>
  <si>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</si>
  <si>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</si>
  <si>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</si>
  <si>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</si>
  <si>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</si>
  <si>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</si>
  <si>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</si>
  <si>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</si>
  <si>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</si>
  <si>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</si>
  <si>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</si>
  <si>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</si>
  <si>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</si>
  <si>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</si>
  <si>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</si>
  <si>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</si>
  <si>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</si>
  <si>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</si>
  <si>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</si>
  <si>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</si>
  <si>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</si>
  <si>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</si>
  <si>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</si>
  <si>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</si>
  <si>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</si>
  <si>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</si>
  <si>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</si>
  <si>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</si>
  <si>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</si>
  <si>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</si>
  <si>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</si>
  <si>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</si>
  <si>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</si>
  <si>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</si>
  <si>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</si>
  <si>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</si>
  <si>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</si>
  <si>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</si>
  <si>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</si>
  <si>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</si>
  <si>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</si>
  <si>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</si>
  <si>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</si>
  <si>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</si>
  <si>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</si>
  <si>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</si>
  <si>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</si>
  <si>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</si>
  <si>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</si>
  <si>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</si>
  <si>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</si>
  <si>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</si>
  <si>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</si>
  <si>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</si>
  <si>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</si>
  <si>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</si>
  <si>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</si>
  <si>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</si>
  <si>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</si>
  <si>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</si>
  <si>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</si>
  <si>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</si>
  <si>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</si>
  <si>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</si>
  <si>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</si>
  <si>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</si>
  <si>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</si>
  <si>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</si>
  <si>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</si>
  <si>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</si>
  <si>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</si>
  <si>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</si>
  <si>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</si>
  <si>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</si>
  <si>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</si>
  <si>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</si>
  <si>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</si>
  <si>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</si>
  <si>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</si>
  <si>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</si>
  <si>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</si>
  <si>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</si>
  <si>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</si>
  <si>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</si>
  <si>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</si>
  <si>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</si>
  <si>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</si>
  <si>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</si>
  <si>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</si>
  <si>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</si>
  <si>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</si>
  <si>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</si>
  <si>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</si>
  <si>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</si>
  <si>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</si>
  <si>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</si>
  <si>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</si>
  <si>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</si>
  <si>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</si>
  <si>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</si>
  <si>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</si>
  <si>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</si>
  <si>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</si>
  <si>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</si>
  <si>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</si>
  <si>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</si>
  <si>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</si>
  <si>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</si>
  <si>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</si>
  <si>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</si>
  <si>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</si>
  <si>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</si>
  <si>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</si>
  <si>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</si>
  <si>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</si>
  <si>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</si>
  <si>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</si>
  <si>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</si>
  <si>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</si>
  <si>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</si>
  <si>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</si>
  <si>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</si>
  <si>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</si>
  <si>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</si>
  <si>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</si>
  <si>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</si>
  <si>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</si>
  <si>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</si>
  <si>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</si>
  <si>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</si>
  <si>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</si>
  <si>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</si>
  <si>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</si>
  <si>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</si>
  <si>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</si>
  <si>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</si>
  <si>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</si>
  <si>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</si>
  <si>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</si>
  <si>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</si>
  <si>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</si>
  <si>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</si>
  <si>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</si>
  <si>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</si>
  <si>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</si>
  <si>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</si>
  <si>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</si>
  <si>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</si>
  <si>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</si>
  <si>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</si>
  <si>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</si>
  <si>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</si>
  <si>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</si>
  <si>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</si>
  <si>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</si>
  <si>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</si>
  <si>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</si>
  <si>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</si>
  <si>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</si>
  <si>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</si>
  <si>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</si>
  <si>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</si>
  <si>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</si>
  <si>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</si>
  <si>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</si>
  <si>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</si>
  <si>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</si>
  <si>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</si>
  <si>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</si>
  <si>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</si>
  <si>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</si>
  <si>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</si>
  <si>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</si>
  <si>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</si>
  <si>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</si>
  <si>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</si>
  <si>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</si>
  <si>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</si>
  <si>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</si>
  <si>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</si>
  <si>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</si>
  <si>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</si>
  <si>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</si>
  <si>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</si>
  <si>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</si>
  <si>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</si>
  <si>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</si>
  <si>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</si>
  <si>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</si>
  <si>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</si>
  <si>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</si>
  <si>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</si>
  <si>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</si>
  <si>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</si>
  <si>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</si>
  <si>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</si>
  <si>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</si>
  <si>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</si>
  <si>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</si>
  <si>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</si>
  <si>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</si>
  <si>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</si>
  <si>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</si>
  <si>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</si>
  <si>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</si>
  <si>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</si>
  <si>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</si>
  <si>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</si>
  <si>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</si>
  <si>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</si>
  <si>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</si>
  <si>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</si>
  <si>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</si>
  <si>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</si>
  <si>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</si>
  <si>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</si>
  <si>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</si>
  <si>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</si>
  <si>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</si>
  <si>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</si>
  <si>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</si>
  <si>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</si>
  <si>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</si>
  <si>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</si>
  <si>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</si>
  <si>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</si>
  <si>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</si>
  <si>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</si>
  <si>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</si>
  <si>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</si>
  <si>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</si>
  <si>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</si>
  <si>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</si>
  <si>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</si>
  <si>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</si>
  <si>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</si>
  <si>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</si>
  <si>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</si>
  <si>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</si>
  <si>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</si>
  <si>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</si>
  <si>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</si>
  <si>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</si>
  <si>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</si>
  <si>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</si>
  <si>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</si>
  <si>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</si>
  <si>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</si>
  <si>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</si>
  <si>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</si>
  <si>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</si>
  <si>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</si>
  <si>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</si>
  <si>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</si>
  <si>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</si>
  <si>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</si>
  <si>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</si>
  <si>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</si>
  <si>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</si>
  <si>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</si>
  <si>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</si>
  <si>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</si>
  <si>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</si>
  <si>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</si>
  <si>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</si>
  <si>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</si>
  <si>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</si>
  <si>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</si>
  <si>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</si>
  <si>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</si>
  <si>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</si>
  <si>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</si>
  <si>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</si>
  <si>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</si>
  <si>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</si>
  <si>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</si>
  <si>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</si>
  <si>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</si>
  <si>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</si>
  <si>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</si>
  <si>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</si>
  <si>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</si>
  <si>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</si>
  <si>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</si>
  <si>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</si>
  <si>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</si>
  <si>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</si>
  <si>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</si>
  <si>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</si>
  <si>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</si>
  <si>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</si>
  <si>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</si>
  <si>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</si>
  <si>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</si>
  <si>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</si>
  <si>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</si>
  <si>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</si>
  <si>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</si>
  <si>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</si>
  <si>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</si>
  <si>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</si>
  <si>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</si>
  <si>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</si>
  <si>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</si>
  <si>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</si>
  <si>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</si>
  <si>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</si>
  <si>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</si>
  <si>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</si>
  <si>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</si>
  <si>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</si>
  <si>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</si>
  <si>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</si>
  <si>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</si>
  <si>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</si>
  <si>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</si>
  <si>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</si>
  <si>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</si>
  <si>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</si>
  <si>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</si>
  <si>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</si>
  <si>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</si>
  <si>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</si>
  <si>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</si>
  <si>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</si>
  <si>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</si>
  <si>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</si>
  <si>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</si>
  <si>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</si>
  <si>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</si>
  <si>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</si>
  <si>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</si>
  <si>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</si>
  <si>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</si>
  <si>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</si>
  <si>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</si>
  <si>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</si>
  <si>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</si>
  <si>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</si>
  <si>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</si>
  <si>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</si>
  <si>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</si>
  <si>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</si>
  <si>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</si>
  <si>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</si>
  <si>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</si>
  <si>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</si>
  <si>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</si>
  <si>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</si>
  <si>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</si>
  <si>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</si>
  <si>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</si>
  <si>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</si>
  <si>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</si>
  <si>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</si>
  <si>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</si>
  <si>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</si>
  <si>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</si>
  <si>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</si>
  <si>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</si>
  <si>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</si>
  <si>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</si>
  <si>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</si>
  <si>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</si>
  <si>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</si>
  <si>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</si>
  <si>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</si>
  <si>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</si>
  <si>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</si>
  <si>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</si>
  <si>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</si>
  <si>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</si>
  <si>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</si>
  <si>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</si>
  <si>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</si>
  <si>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</si>
  <si>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</si>
  <si>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</si>
  <si>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</si>
  <si>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</si>
  <si>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</si>
  <si>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</si>
  <si>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</si>
  <si>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</si>
  <si>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</si>
  <si>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</si>
  <si>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</si>
  <si>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</si>
  <si>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</si>
  <si>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</si>
  <si>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</si>
  <si>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</si>
  <si>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</si>
  <si>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</si>
  <si>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</si>
  <si>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</si>
  <si>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</si>
  <si>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</si>
  <si>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</si>
  <si>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</si>
  <si>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</si>
  <si>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</si>
  <si>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</si>
  <si>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</si>
  <si>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</si>
  <si>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</si>
  <si>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</si>
  <si>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</si>
  <si>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</si>
  <si>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</si>
  <si>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</si>
  <si>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</si>
  <si>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</si>
  <si>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</si>
  <si>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</si>
  <si>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</si>
  <si>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</si>
  <si>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</si>
  <si>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</si>
  <si>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</si>
  <si>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</si>
  <si>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</si>
  <si>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</si>
  <si>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</si>
  <si>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</si>
  <si>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</si>
  <si>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</si>
  <si>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</si>
  <si>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</si>
  <si>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</si>
  <si>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</si>
  <si>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</si>
  <si>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</si>
  <si>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</si>
  <si>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</si>
  <si>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</si>
  <si>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</si>
  <si>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</si>
  <si>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</si>
  <si>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</si>
  <si>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</si>
  <si>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</si>
  <si>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</si>
  <si>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</si>
  <si>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</si>
  <si>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</si>
  <si>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</si>
  <si>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</si>
  <si>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</si>
  <si>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</si>
  <si>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</si>
  <si>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</si>
  <si>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</si>
  <si>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</si>
  <si>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</si>
  <si>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</si>
  <si>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</si>
  <si>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</si>
  <si>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</si>
  <si>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</si>
  <si>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</si>
  <si>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</si>
  <si>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</si>
  <si>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</si>
  <si>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</si>
  <si>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</si>
  <si>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</si>
  <si>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</si>
  <si>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</si>
  <si>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</si>
  <si>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</si>
  <si>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</si>
  <si>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</si>
  <si>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</si>
  <si>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</si>
  <si>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</si>
  <si>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</si>
  <si>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</si>
  <si>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</si>
  <si>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</si>
  <si>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</si>
  <si>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</si>
  <si>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</si>
  <si>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</si>
  <si>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</si>
  <si>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</si>
  <si>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</si>
  <si>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</si>
  <si>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</si>
  <si>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</si>
  <si>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</si>
  <si>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</si>
  <si>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</si>
  <si>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</si>
  <si>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</si>
  <si>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</si>
  <si>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</si>
  <si>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</si>
  <si>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</si>
  <si>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</si>
  <si>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</si>
  <si>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</si>
  <si>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</si>
  <si>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</si>
  <si>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</si>
  <si>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</si>
  <si>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</si>
  <si>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</si>
  <si>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</si>
  <si>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</si>
  <si>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</si>
  <si>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</si>
  <si>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</si>
  <si>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</si>
  <si>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</si>
  <si>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</si>
  <si>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</si>
  <si>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</si>
  <si>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</si>
  <si>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</si>
  <si>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</si>
  <si>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</si>
  <si>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</si>
  <si>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</si>
  <si>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</si>
  <si>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</si>
  <si>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</si>
  <si>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</si>
  <si>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</si>
  <si>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</si>
  <si>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</si>
  <si>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</si>
  <si>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</si>
  <si>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</si>
  <si>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</si>
  <si>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</si>
  <si>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</si>
  <si>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</si>
  <si>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</si>
  <si>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</si>
  <si>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</si>
  <si>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</si>
  <si>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</si>
  <si>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</si>
  <si>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</si>
  <si>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</si>
  <si>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</si>
  <si>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</si>
  <si>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</si>
  <si>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</si>
  <si>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</si>
  <si>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</si>
  <si>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</si>
  <si>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</si>
  <si>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</si>
  <si>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</si>
  <si>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</si>
  <si>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</si>
  <si>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</si>
  <si>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</si>
  <si>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</si>
  <si>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</si>
  <si>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</si>
  <si>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</si>
  <si>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</si>
  <si>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</si>
  <si>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</si>
  <si>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</si>
  <si>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</si>
  <si>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</si>
  <si>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</si>
  <si>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</si>
  <si>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</si>
  <si>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</si>
  <si>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</si>
  <si>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</si>
  <si>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</si>
  <si>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</si>
  <si>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</si>
  <si>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</si>
  <si>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</si>
  <si>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</si>
  <si>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</si>
  <si>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</si>
  <si>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</si>
  <si>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</si>
  <si>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</si>
  <si>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</si>
  <si>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</si>
  <si>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</si>
  <si>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</si>
  <si>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</si>
  <si>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</si>
  <si>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</si>
  <si>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</si>
  <si>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</si>
  <si>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</si>
  <si>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</si>
  <si>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</si>
  <si>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</si>
  <si>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</si>
  <si>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</si>
  <si>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</si>
  <si>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</si>
  <si>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</si>
  <si>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</si>
  <si>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</si>
  <si>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</si>
  <si>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</si>
  <si>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</si>
  <si>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</si>
  <si>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</si>
  <si>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</si>
  <si>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</si>
  <si>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</si>
  <si>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</si>
  <si>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</si>
  <si>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</si>
  <si>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</si>
  <si>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</si>
  <si>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</si>
  <si>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</si>
  <si>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</si>
  <si>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</si>
  <si>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</si>
  <si>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</si>
  <si>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</si>
  <si>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</si>
  <si>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</si>
  <si>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</si>
  <si>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</si>
  <si>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</si>
  <si>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</si>
  <si>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</si>
  <si>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</si>
  <si>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</si>
  <si>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</si>
  <si>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</si>
  <si>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</si>
  <si>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</si>
  <si>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</si>
  <si>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</si>
  <si>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</si>
  <si>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</si>
  <si>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</si>
  <si>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</si>
  <si>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</si>
  <si>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</si>
  <si>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</si>
  <si>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</si>
  <si>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</si>
  <si>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</si>
  <si>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</si>
  <si>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</si>
  <si>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</si>
  <si>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</si>
  <si>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</si>
  <si>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</si>
  <si>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</si>
  <si>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</si>
  <si>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</si>
  <si>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</si>
  <si>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</si>
  <si>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</si>
  <si>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</si>
  <si>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</si>
  <si>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</si>
  <si>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</si>
  <si>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</si>
  <si>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</si>
  <si>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</si>
  <si>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</si>
  <si>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</si>
  <si>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</si>
  <si>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</si>
  <si>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</si>
  <si>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</si>
  <si>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</si>
  <si>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</si>
  <si>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</si>
  <si>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</si>
  <si>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</si>
  <si>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</si>
  <si>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</si>
  <si>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</si>
  <si>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</si>
  <si>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</si>
  <si>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</si>
  <si>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</si>
  <si>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</si>
  <si>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</si>
  <si>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</si>
  <si>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</si>
  <si>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</si>
  <si>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</si>
  <si>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</si>
  <si>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</si>
  <si>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</si>
  <si>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</si>
  <si>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</si>
  <si>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</si>
  <si>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</si>
  <si>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</si>
  <si>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</si>
  <si>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</si>
  <si>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</si>
  <si>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</si>
  <si>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</si>
  <si>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</si>
  <si>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</si>
  <si>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</si>
  <si>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</si>
  <si>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</si>
  <si>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</si>
  <si>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</si>
  <si>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</si>
  <si>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</si>
  <si>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</si>
  <si>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</si>
  <si>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</si>
  <si>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</si>
  <si>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</si>
  <si>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</si>
  <si>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</si>
  <si>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</si>
  <si>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</si>
  <si>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</si>
  <si>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</si>
  <si>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</si>
  <si>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</si>
  <si>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</si>
  <si>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</si>
  <si>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</si>
  <si>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</si>
  <si>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</si>
  <si>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</si>
  <si>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</si>
  <si>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</si>
  <si>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</si>
  <si>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</si>
  <si>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</si>
  <si>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</si>
  <si>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</si>
  <si>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</si>
  <si>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</si>
  <si>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</si>
  <si>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</si>
  <si>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</si>
  <si>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</si>
  <si>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</si>
  <si>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</si>
  <si>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</si>
  <si>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</si>
  <si>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</si>
  <si>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</si>
  <si>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</si>
  <si>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</si>
  <si>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</si>
  <si>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</si>
  <si>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</si>
  <si>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</si>
  <si>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</si>
  <si>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</si>
  <si>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</si>
  <si>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</si>
  <si>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</si>
  <si>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</si>
  <si>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</si>
  <si>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</si>
  <si>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</si>
  <si>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</si>
  <si>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</si>
  <si>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</si>
  <si>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</si>
  <si>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</si>
  <si>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</si>
  <si>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</si>
  <si>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</si>
  <si>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</si>
  <si>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</si>
  <si>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</si>
  <si>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</si>
  <si>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</si>
  <si>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</si>
  <si>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</si>
  <si>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</si>
  <si>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</si>
  <si>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</si>
  <si>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</si>
  <si>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</si>
  <si>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</si>
  <si>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</si>
  <si>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</si>
  <si>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</si>
  <si>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</si>
  <si>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</si>
  <si>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</si>
  <si>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</si>
  <si>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</si>
  <si>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</si>
  <si>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</si>
  <si>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</si>
  <si>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</si>
  <si>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</si>
  <si>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</si>
  <si>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</si>
  <si>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</si>
  <si>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</si>
  <si>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</si>
  <si>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</si>
  <si>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</si>
  <si>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</si>
  <si>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</si>
  <si>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</si>
  <si>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</si>
  <si>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</si>
  <si>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</si>
  <si>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</si>
  <si>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</si>
  <si>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</si>
  <si>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</si>
  <si>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</si>
  <si>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</si>
  <si>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</si>
  <si>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</si>
  <si>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</si>
  <si>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</si>
  <si>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</si>
  <si>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</si>
  <si>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</si>
  <si>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</si>
  <si>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</si>
  <si>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</si>
  <si>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</si>
  <si>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</si>
  <si>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</si>
  <si>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</si>
  <si>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</si>
  <si>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</si>
  <si>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</si>
  <si>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</si>
  <si>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</si>
  <si>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</si>
  <si>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</si>
  <si>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</si>
  <si>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</si>
  <si>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</si>
  <si>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</si>
  <si>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</si>
  <si>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</si>
  <si>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</si>
  <si>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</si>
  <si>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</si>
  <si>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</si>
  <si>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</si>
  <si>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</si>
  <si>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</si>
  <si>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</si>
  <si>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</si>
  <si>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</si>
  <si>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</si>
  <si>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</si>
  <si>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</si>
  <si>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</si>
  <si>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</si>
  <si>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</si>
  <si>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</si>
  <si>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</si>
  <si>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</si>
  <si>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</si>
  <si>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</si>
  <si>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</si>
  <si>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</si>
  <si>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</si>
  <si>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</si>
  <si>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</si>
  <si>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</si>
  <si>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</si>
  <si>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</si>
  <si>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</si>
  <si>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</si>
  <si>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</si>
  <si>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</si>
  <si>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</si>
  <si>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</si>
  <si>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</si>
  <si>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</si>
  <si>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</si>
  <si>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</si>
  <si>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</si>
  <si>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</si>
  <si>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</si>
  <si>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</si>
  <si>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</si>
  <si>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</si>
  <si>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</si>
  <si>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</si>
  <si>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</si>
  <si>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</si>
  <si>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</si>
  <si>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</si>
  <si>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</si>
  <si>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</si>
  <si>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</si>
  <si>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</si>
  <si>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</si>
  <si>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</si>
  <si>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</si>
  <si>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</si>
  <si>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</si>
  <si>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</si>
  <si>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</si>
  <si>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</si>
  <si>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</si>
  <si>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</si>
  <si>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</si>
  <si>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</si>
  <si>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</si>
  <si>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</si>
  <si>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</si>
  <si>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</si>
  <si>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</si>
  <si>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</si>
  <si>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</si>
  <si>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</si>
  <si>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</si>
  <si>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</si>
  <si>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</si>
  <si>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</si>
  <si>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</si>
  <si>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</si>
  <si>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</si>
  <si>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</si>
  <si>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</si>
  <si>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</si>
  <si>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</si>
  <si>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</si>
  <si>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</si>
  <si>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</si>
  <si>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</si>
  <si>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</si>
  <si>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</si>
  <si>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</si>
  <si>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</si>
  <si>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</si>
  <si>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</si>
  <si>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</si>
  <si>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</si>
  <si>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</si>
  <si>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</si>
  <si>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</si>
  <si>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</si>
  <si>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</si>
  <si>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</si>
  <si>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</si>
  <si>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</si>
  <si>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</si>
  <si>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</si>
  <si>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</si>
  <si>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</si>
  <si>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</si>
  <si>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</si>
  <si>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</si>
  <si>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</si>
  <si>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</si>
  <si>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</si>
  <si>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</si>
  <si>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</si>
  <si>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</si>
  <si>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</si>
  <si>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</si>
  <si>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</si>
  <si>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</si>
  <si>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</si>
  <si>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</si>
  <si>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</si>
  <si>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</si>
  <si>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</si>
  <si>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</si>
  <si>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</si>
  <si>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</si>
  <si>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</si>
  <si>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</si>
  <si>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</si>
  <si>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</si>
  <si>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</si>
  <si>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</si>
  <si>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</si>
  <si>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</si>
  <si>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</si>
  <si>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</si>
  <si>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</si>
  <si>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</si>
  <si>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</si>
  <si>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</si>
  <si>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</si>
  <si>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</si>
  <si>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</si>
  <si>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</si>
  <si>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</si>
  <si>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</si>
  <si>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</si>
  <si>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</si>
  <si>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</si>
  <si>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</si>
  <si>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</si>
  <si>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</si>
  <si>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</si>
  <si>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</si>
  <si>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</si>
  <si>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</si>
  <si>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</si>
  <si>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</si>
  <si>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</si>
  <si>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</si>
  <si>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</si>
  <si>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</si>
  <si>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</si>
  <si>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</si>
  <si>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</si>
  <si>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</si>
  <si>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</si>
  <si>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</si>
  <si>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</si>
  <si>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</si>
  <si>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</si>
  <si>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</si>
  <si>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</si>
  <si>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</si>
  <si>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</si>
  <si>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</si>
  <si>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</si>
  <si>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</si>
  <si>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</si>
  <si>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</si>
  <si>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</si>
  <si>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</si>
  <si>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</si>
  <si>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</si>
  <si>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</si>
  <si>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</si>
  <si>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</si>
  <si>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</si>
  <si>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</si>
  <si>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</si>
  <si>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</si>
  <si>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</si>
  <si>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</si>
  <si>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</si>
  <si>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</si>
  <si>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</si>
  <si>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</si>
  <si>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</si>
  <si>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</si>
  <si>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</si>
  <si>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</si>
  <si>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</si>
  <si>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</si>
  <si>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</si>
  <si>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</si>
  <si>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</si>
  <si>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</si>
  <si>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</si>
  <si>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</si>
  <si>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</si>
  <si>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</si>
  <si>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</si>
  <si>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</si>
  <si>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</si>
  <si>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</si>
  <si>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</si>
  <si>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</si>
  <si>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</si>
  <si>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</si>
  <si>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</si>
  <si>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</si>
  <si>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</si>
  <si>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</si>
  <si>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</si>
  <si>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</si>
  <si>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</si>
  <si>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</si>
  <si>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</si>
  <si>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</si>
  <si>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</si>
  <si>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</si>
  <si>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</si>
  <si>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</si>
  <si>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</si>
  <si>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</si>
  <si>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</si>
  <si>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</si>
  <si>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</si>
  <si>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</si>
  <si>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</si>
  <si>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</si>
  <si>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</si>
  <si>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</si>
  <si>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</si>
  <si>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</si>
  <si>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</si>
  <si>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</si>
  <si>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</si>
  <si>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</si>
  <si>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</si>
  <si>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</si>
  <si>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</si>
  <si>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</si>
  <si>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</si>
  <si>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</si>
  <si>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</si>
  <si>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</si>
  <si>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</si>
  <si>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</si>
  <si>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</si>
  <si>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</si>
  <si>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</si>
  <si>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</si>
  <si>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</si>
  <si>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</si>
  <si>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</si>
  <si>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</si>
  <si>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</si>
  <si>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</si>
  <si>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</si>
  <si>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</si>
  <si>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</si>
  <si>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</si>
  <si>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</si>
  <si>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</si>
  <si>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</si>
  <si>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</si>
  <si>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</si>
  <si>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</si>
  <si>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</si>
  <si>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</si>
  <si>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</si>
  <si>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</si>
  <si>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</si>
  <si>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</si>
  <si>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</si>
  <si>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</si>
  <si>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</si>
  <si>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</si>
  <si>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</si>
  <si>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</si>
  <si>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</si>
  <si>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</si>
  <si>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</si>
  <si>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</si>
  <si>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</si>
  <si>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</si>
  <si>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</si>
  <si>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</si>
  <si>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</si>
  <si>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</si>
  <si>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</si>
  <si>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</si>
  <si>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</si>
  <si>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</si>
  <si>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</si>
  <si>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</si>
  <si>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</si>
  <si>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</si>
  <si>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</si>
  <si>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</si>
  <si>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</si>
  <si>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</si>
  <si>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</si>
  <si>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</si>
  <si>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</si>
  <si>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</si>
  <si>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</si>
  <si>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</si>
  <si>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</si>
  <si>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</si>
  <si>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</si>
  <si>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</si>
  <si>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</si>
  <si>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</si>
  <si>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</si>
  <si>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</si>
  <si>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</si>
  <si>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</si>
  <si>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</si>
  <si>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</si>
  <si>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</si>
  <si>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</si>
  <si>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</si>
  <si>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</si>
  <si>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</si>
  <si>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</si>
  <si>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</si>
  <si>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</si>
  <si>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</si>
  <si>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</si>
  <si>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</si>
  <si>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</si>
  <si>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</si>
  <si>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</si>
  <si>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</si>
  <si>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</si>
  <si>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</si>
  <si>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</si>
  <si>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</si>
  <si>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</si>
  <si>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</si>
  <si>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</si>
  <si>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</si>
  <si>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</si>
  <si>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</si>
  <si>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</si>
  <si>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</si>
  <si>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</si>
  <si>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</si>
  <si>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</si>
  <si>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</si>
  <si>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</si>
  <si>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</si>
  <si>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</si>
  <si>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</si>
  <si>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</si>
  <si>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</si>
  <si>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</si>
  <si>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</si>
  <si>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</si>
  <si>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</si>
  <si>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</si>
  <si>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</si>
  <si>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</si>
  <si>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</si>
  <si>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</si>
  <si>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</si>
  <si>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</si>
  <si>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</si>
  <si>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</si>
  <si>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</si>
  <si>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</si>
  <si>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</si>
  <si>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</si>
  <si>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</si>
  <si>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</si>
  <si>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</si>
  <si>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</si>
  <si>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</si>
  <si>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</si>
  <si>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</si>
  <si>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</si>
  <si>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</si>
  <si>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</si>
  <si>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</si>
  <si>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</si>
  <si>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</si>
  <si>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</si>
  <si>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</si>
  <si>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</si>
  <si>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</si>
  <si>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</si>
  <si>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</si>
  <si>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</si>
  <si>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</si>
  <si>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</si>
  <si>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</si>
  <si>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</si>
  <si>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</si>
  <si>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</si>
  <si>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</si>
  <si>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</si>
  <si>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</si>
  <si>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</si>
  <si>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</si>
  <si>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</si>
  <si>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</si>
  <si>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</si>
  <si>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</si>
  <si>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</si>
  <si>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</si>
  <si>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</si>
  <si>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</si>
  <si>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</si>
  <si>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</si>
  <si>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</si>
  <si>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</si>
  <si>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</si>
  <si>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</si>
  <si>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</si>
  <si>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</si>
  <si>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</si>
  <si>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</si>
  <si>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</si>
  <si>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</si>
  <si>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</si>
  <si>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</si>
  <si>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</si>
  <si>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</si>
  <si>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</si>
  <si>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</si>
  <si>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</si>
  <si>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</si>
  <si>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</si>
  <si>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</si>
  <si>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</si>
  <si>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</si>
  <si>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</si>
  <si>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</si>
  <si>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</si>
  <si>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</si>
  <si>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</si>
  <si>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</si>
  <si>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</si>
  <si>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</si>
  <si>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</si>
  <si>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</si>
  <si>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</si>
  <si>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</si>
  <si>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</si>
  <si>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</si>
  <si>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</si>
  <si>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</si>
  <si>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</si>
  <si>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</si>
  <si>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</si>
  <si>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</si>
  <si>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</si>
  <si>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</si>
  <si>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</si>
  <si>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</si>
  <si>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</si>
  <si>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</si>
  <si>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</si>
  <si>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</si>
  <si>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</si>
  <si>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</si>
  <si>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</si>
  <si>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</si>
  <si>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</si>
  <si>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</si>
  <si>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</si>
  <si>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</si>
  <si>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</si>
  <si>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</si>
  <si>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</si>
  <si>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</si>
  <si>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</si>
  <si>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</si>
  <si>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</si>
  <si>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</si>
  <si>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</si>
  <si>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</si>
  <si>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</si>
  <si>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</si>
  <si>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</si>
  <si>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</si>
  <si>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</si>
  <si>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</si>
  <si>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</si>
  <si>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</si>
  <si>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</si>
  <si>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</si>
  <si>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</si>
  <si>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</si>
  <si>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</si>
  <si>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</si>
  <si>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</si>
  <si>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</si>
  <si>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</si>
  <si>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</si>
  <si>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</si>
  <si>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</si>
  <si>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</si>
  <si>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</si>
  <si>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</si>
  <si>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</si>
  <si>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</si>
  <si>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</si>
  <si>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</si>
  <si>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</si>
  <si>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</si>
  <si>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</si>
  <si>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</si>
  <si>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</si>
  <si>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</si>
  <si>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</si>
  <si>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</si>
  <si>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</si>
  <si>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</si>
  <si>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</si>
  <si>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</si>
  <si>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</si>
  <si>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</si>
  <si>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</si>
  <si>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</si>
  <si>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</si>
  <si>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</si>
  <si>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</si>
  <si>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</si>
  <si>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</si>
  <si>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</si>
  <si>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</si>
  <si>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</si>
  <si>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</si>
  <si>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</si>
  <si>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</si>
  <si>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</si>
  <si>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</si>
  <si>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</si>
  <si>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</si>
  <si>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</si>
  <si>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</si>
  <si>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</si>
  <si>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</si>
  <si>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</si>
  <si>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</si>
  <si>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</si>
  <si>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</si>
  <si>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</si>
  <si>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</si>
  <si>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</si>
  <si>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</si>
  <si>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</si>
  <si>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</si>
  <si>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</si>
  <si>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</si>
  <si>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</si>
  <si>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</si>
  <si>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</si>
  <si>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</si>
  <si>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</si>
  <si>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</si>
  <si>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</si>
  <si>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</si>
  <si>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</si>
  <si>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</si>
  <si>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</si>
  <si>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</si>
  <si>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</si>
  <si>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</si>
  <si>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</si>
  <si>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</si>
  <si>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</si>
  <si>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</si>
  <si>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</si>
  <si>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</si>
  <si>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</si>
  <si>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</si>
  <si>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</si>
  <si>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</si>
  <si>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</si>
  <si>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</si>
  <si>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</si>
  <si>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</si>
  <si>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</si>
  <si>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</si>
  <si>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</si>
  <si>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</si>
  <si>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</si>
  <si>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</si>
  <si>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</si>
  <si>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</si>
  <si>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</si>
  <si>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</si>
  <si>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</si>
  <si>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</si>
  <si>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</si>
  <si>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</si>
  <si>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</si>
  <si>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</si>
  <si>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</si>
  <si>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</si>
  <si>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</si>
  <si>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</si>
  <si>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</si>
  <si>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</si>
  <si>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</si>
  <si>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</si>
  <si>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</si>
  <si>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</si>
  <si>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</si>
  <si>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</si>
  <si>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</si>
  <si>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</si>
  <si>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</si>
  <si>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</si>
  <si>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</si>
  <si>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</si>
  <si>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</si>
  <si>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</si>
  <si>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</si>
  <si>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</si>
  <si>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</si>
  <si>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</si>
  <si>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</si>
  <si>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</si>
  <si>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</si>
  <si>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</si>
  <si>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</si>
  <si>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</si>
  <si>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</si>
  <si>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</si>
  <si>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</si>
  <si>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</si>
  <si>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</si>
  <si>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</si>
  <si>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</si>
  <si>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</si>
  <si>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</si>
  <si>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</si>
  <si>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</si>
  <si>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</si>
  <si>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</si>
  <si>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</si>
  <si>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</si>
  <si>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</si>
  <si>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</si>
  <si>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</si>
  <si>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</si>
  <si>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</si>
  <si>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</si>
  <si>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</si>
  <si>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</si>
  <si>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</si>
  <si>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</si>
  <si>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</si>
  <si>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</si>
  <si>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</si>
  <si>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</si>
  <si>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</si>
  <si>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</si>
  <si>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</si>
  <si>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</si>
  <si>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</si>
  <si>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</si>
  <si>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</si>
  <si>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</si>
  <si>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</si>
  <si>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</si>
  <si>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</si>
  <si>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</si>
  <si>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</si>
  <si>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</si>
  <si>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</si>
  <si>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</si>
  <si>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</si>
  <si>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</si>
  <si>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</si>
  <si>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</si>
  <si>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</si>
  <si>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</si>
  <si>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</si>
  <si>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</si>
  <si>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</si>
  <si>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</si>
  <si>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</si>
  <si>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</si>
  <si>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</si>
  <si>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</si>
  <si>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</si>
  <si>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</si>
  <si>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</si>
  <si>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</si>
  <si>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</si>
  <si>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</si>
  <si>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</si>
  <si>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</si>
  <si>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</si>
  <si>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</si>
  <si>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</si>
  <si>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</si>
  <si>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</si>
  <si>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</si>
  <si>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</si>
  <si>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</si>
  <si>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</si>
  <si>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</si>
  <si>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</si>
  <si>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</si>
  <si>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</si>
  <si>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</si>
  <si>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</si>
  <si>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</si>
  <si>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</si>
  <si>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</si>
  <si>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</si>
  <si>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</si>
  <si>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</si>
  <si>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</si>
  <si>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</si>
  <si>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</si>
  <si>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</si>
  <si>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</si>
  <si>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</si>
  <si>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</si>
  <si>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</si>
  <si>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</si>
  <si>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</si>
  <si>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</si>
  <si>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</si>
  <si>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</si>
  <si>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</si>
  <si>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</si>
  <si>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</si>
  <si>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</si>
  <si>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</si>
  <si>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</si>
  <si>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</si>
  <si>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</si>
  <si>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</si>
  <si>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</si>
  <si>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</si>
  <si>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</si>
  <si>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</si>
  <si>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</si>
  <si>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</si>
  <si>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</si>
  <si>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</si>
  <si>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</si>
  <si>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</si>
  <si>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</si>
  <si>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</si>
  <si>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</si>
  <si>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</si>
  <si>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</si>
  <si>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</si>
  <si>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</si>
  <si>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</si>
  <si>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</si>
  <si>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</si>
  <si>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</si>
  <si>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</si>
  <si>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</si>
  <si>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</si>
  <si>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</si>
  <si>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</si>
  <si>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</si>
  <si>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</si>
  <si>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</si>
  <si>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</si>
  <si>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</si>
  <si>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</si>
  <si>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</si>
  <si>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</si>
  <si>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</si>
  <si>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</si>
  <si>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</si>
  <si>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</si>
  <si>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</si>
  <si>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</si>
  <si>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</si>
  <si>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</si>
  <si>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</si>
  <si>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</si>
  <si>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</si>
  <si>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</si>
  <si>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</si>
  <si>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</si>
  <si>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</si>
  <si>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</si>
  <si>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</si>
  <si>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</si>
  <si>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</si>
  <si>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</si>
  <si>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</si>
  <si>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</si>
  <si>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</si>
  <si>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</si>
  <si>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</si>
  <si>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</si>
  <si>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</si>
  <si>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</si>
  <si>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</si>
  <si>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</si>
  <si>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</si>
  <si>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</si>
  <si>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</si>
  <si>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</si>
  <si>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</si>
  <si>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</si>
  <si>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</si>
  <si>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</si>
  <si>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</si>
  <si>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</si>
  <si>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</si>
  <si>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</si>
  <si>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</si>
  <si>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</si>
  <si>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</si>
  <si>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</si>
  <si>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</si>
  <si>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</si>
  <si>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</si>
  <si>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</si>
  <si>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</si>
  <si>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</si>
  <si>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</si>
  <si>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</si>
  <si>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</si>
  <si>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</si>
  <si>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</si>
  <si>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</si>
  <si>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</si>
  <si>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</si>
  <si>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</si>
  <si>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</si>
  <si>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</si>
  <si>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</si>
  <si>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</si>
  <si>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</si>
  <si>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</si>
  <si>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</si>
  <si>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</si>
  <si>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</si>
  <si>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</si>
  <si>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</si>
  <si>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</si>
  <si>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</si>
  <si>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</si>
  <si>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</si>
  <si>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</si>
  <si>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</si>
  <si>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</si>
  <si>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</si>
  <si>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</si>
  <si>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</si>
  <si>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</si>
  <si>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</si>
  <si>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</si>
  <si>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</si>
  <si>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</si>
  <si>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</si>
  <si>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</si>
  <si>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</si>
  <si>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</si>
  <si>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</si>
  <si>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</si>
  <si>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</si>
  <si>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</si>
  <si>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</si>
  <si>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</si>
  <si>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</si>
  <si>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</si>
  <si>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</si>
  <si>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</si>
  <si>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</si>
  <si>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</si>
  <si>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</si>
  <si>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</si>
  <si>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</si>
  <si>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</si>
  <si>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</si>
  <si>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</si>
  <si>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</si>
  <si>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</si>
  <si>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</si>
  <si>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</si>
  <si>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</si>
  <si>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</si>
  <si>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</si>
  <si>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</si>
  <si>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</si>
  <si>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</si>
  <si>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</si>
  <si>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</si>
  <si>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</si>
  <si>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</si>
  <si>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</si>
  <si>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</si>
  <si>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</si>
  <si>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</si>
  <si>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</si>
  <si>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</si>
  <si>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</si>
  <si>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</si>
  <si>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</si>
  <si>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</si>
  <si>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</si>
  <si>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</si>
  <si>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</si>
  <si>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</si>
  <si>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</si>
  <si>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</si>
  <si>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</si>
  <si>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</si>
  <si>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</si>
  <si>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</si>
  <si>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</si>
  <si>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</si>
  <si>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</si>
  <si>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</si>
  <si>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</si>
  <si>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</si>
  <si>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</si>
  <si>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</si>
  <si>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</si>
  <si>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</si>
  <si>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</si>
  <si>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</si>
  <si>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</si>
  <si>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</si>
  <si>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</si>
  <si>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</si>
  <si>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</si>
  <si>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</si>
  <si>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</si>
  <si>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</si>
  <si>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</si>
  <si>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</si>
  <si>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</si>
  <si>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</si>
  <si>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</si>
  <si>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</si>
  <si>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</si>
  <si>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</si>
  <si>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</si>
  <si>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</si>
  <si>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</si>
  <si>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</si>
  <si>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</si>
  <si>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</si>
  <si>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</si>
  <si>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</si>
  <si>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</si>
  <si>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</si>
  <si>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</si>
  <si>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</si>
  <si>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</si>
  <si>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</si>
  <si>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</si>
  <si>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</si>
  <si>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</si>
  <si>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</si>
  <si>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</si>
  <si>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</si>
  <si>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</si>
  <si>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</si>
  <si>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</si>
  <si>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</si>
  <si>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</si>
  <si>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</si>
  <si>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</si>
  <si>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</si>
  <si>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</si>
  <si>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</si>
  <si>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</si>
  <si>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</si>
  <si>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</si>
  <si>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</si>
  <si>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</si>
  <si>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</si>
  <si>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</si>
  <si>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</si>
  <si>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</si>
  <si>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</si>
  <si>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</si>
  <si>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</si>
  <si>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</si>
  <si>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</si>
  <si>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</si>
  <si>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</si>
  <si>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</si>
  <si>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</si>
  <si>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</si>
  <si>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</si>
  <si>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</si>
  <si>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</si>
  <si>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</si>
  <si>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</si>
  <si>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</si>
  <si>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</si>
  <si>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</si>
  <si>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</si>
  <si>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</si>
  <si>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</si>
  <si>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</si>
  <si>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</si>
  <si>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</si>
  <si>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</si>
  <si>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</si>
  <si>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</si>
  <si>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</si>
  <si>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</si>
  <si>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</si>
  <si>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</si>
  <si>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</si>
  <si>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</si>
  <si>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</si>
  <si>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</si>
  <si>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</si>
  <si>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</si>
  <si>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</si>
  <si>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</si>
  <si>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</si>
  <si>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</si>
  <si>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</si>
  <si>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</si>
  <si>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</si>
  <si>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</si>
  <si>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</si>
  <si>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</si>
  <si>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</si>
  <si>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</si>
  <si>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</si>
  <si>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</si>
  <si>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</si>
  <si>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</si>
  <si>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</si>
  <si>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</si>
  <si>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</si>
  <si>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</si>
  <si>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</si>
  <si>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</si>
  <si>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</si>
  <si>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</si>
  <si>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</si>
  <si>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</si>
  <si>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</si>
  <si>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</si>
  <si>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</si>
  <si>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</si>
  <si>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</si>
  <si>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</si>
  <si>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</si>
  <si>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</si>
  <si>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</si>
  <si>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</si>
  <si>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</si>
  <si>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</si>
  <si>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</si>
  <si>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</si>
  <si>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</si>
  <si>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</si>
  <si>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</si>
  <si>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</si>
  <si>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</si>
  <si>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</si>
  <si>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</si>
  <si>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</si>
  <si>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</si>
  <si>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</si>
  <si>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</si>
  <si>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</si>
  <si>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</si>
  <si>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</si>
  <si>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</si>
  <si>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</si>
  <si>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</si>
  <si>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</si>
  <si>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</si>
  <si>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</si>
  <si>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</si>
  <si>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</si>
  <si>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</si>
  <si>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</si>
  <si>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</si>
  <si>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</si>
  <si>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</si>
  <si>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</si>
  <si>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</si>
  <si>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</si>
  <si>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</si>
  <si>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</si>
  <si>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</si>
  <si>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</si>
  <si>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</si>
  <si>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</si>
  <si>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</si>
  <si>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</si>
  <si>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</si>
  <si>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</si>
  <si>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</si>
  <si>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</si>
  <si>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</si>
  <si>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</si>
  <si>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</si>
  <si>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</si>
  <si>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</si>
  <si>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</si>
  <si>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</si>
  <si>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</si>
  <si>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</si>
  <si>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</si>
  <si>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</si>
  <si>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</si>
  <si>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</si>
  <si>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</si>
  <si>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</si>
  <si>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</si>
  <si>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</si>
  <si>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</si>
  <si>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</si>
  <si>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</si>
  <si>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</si>
  <si>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</si>
  <si>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</si>
  <si>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</si>
  <si>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</si>
  <si>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</si>
  <si>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</si>
  <si>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</si>
  <si>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</si>
  <si>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</si>
  <si>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</si>
  <si>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</si>
  <si>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</si>
  <si>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</si>
  <si>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</si>
  <si>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</si>
  <si>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</si>
  <si>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</si>
  <si>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</si>
  <si>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</si>
  <si>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</si>
  <si>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</si>
  <si>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</si>
  <si>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</si>
  <si>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</si>
  <si>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</si>
  <si>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</si>
  <si>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</si>
  <si>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</si>
  <si>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</si>
  <si>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</si>
  <si>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</si>
  <si>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</si>
  <si>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</si>
  <si>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</si>
  <si>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</si>
  <si>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</si>
  <si>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</si>
  <si>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</si>
  <si>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</si>
  <si>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</si>
  <si>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</si>
  <si>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</si>
  <si>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</si>
  <si>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</si>
  <si>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</si>
  <si>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</si>
  <si>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</si>
  <si>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</si>
  <si>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</si>
  <si>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</si>
  <si>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</si>
  <si>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</si>
  <si>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</si>
  <si>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</si>
  <si>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</si>
  <si>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</si>
  <si>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</si>
  <si>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</si>
  <si>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</si>
  <si>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</si>
  <si>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</si>
  <si>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</si>
  <si>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</si>
  <si>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</si>
  <si>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</si>
  <si>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</si>
  <si>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</si>
  <si>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</si>
  <si>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</si>
  <si>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</si>
  <si>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</si>
  <si>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</si>
  <si>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</si>
  <si>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</si>
  <si>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</si>
  <si>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</si>
  <si>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</si>
  <si>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</si>
  <si>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</si>
  <si>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</si>
  <si>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</si>
  <si>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</si>
  <si>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</si>
  <si>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</si>
  <si>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</si>
  <si>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</si>
  <si>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</si>
  <si>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</si>
  <si>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</si>
  <si>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</si>
  <si>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</si>
  <si>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</si>
  <si>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</si>
  <si>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</si>
  <si>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</si>
  <si>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</si>
  <si>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</si>
  <si>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</si>
  <si>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</si>
  <si>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</si>
  <si>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</si>
  <si>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</si>
  <si>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</si>
  <si>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</si>
  <si>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</si>
  <si>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</si>
  <si>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</si>
  <si>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</si>
  <si>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</si>
  <si>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</si>
  <si>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</si>
  <si>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</si>
  <si>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</si>
  <si>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</si>
  <si>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</si>
  <si>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</si>
  <si>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</si>
  <si>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</si>
  <si>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</si>
  <si>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</si>
  <si>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</si>
  <si>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</si>
  <si>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</si>
  <si>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</si>
  <si>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</si>
  <si>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</si>
  <si>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</si>
  <si>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</si>
  <si>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</si>
  <si>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</si>
  <si>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</si>
  <si>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</si>
  <si>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</si>
  <si>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</si>
  <si>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</si>
  <si>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</si>
  <si>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</si>
  <si>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</si>
  <si>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</si>
  <si>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</si>
  <si>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</si>
  <si>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</si>
  <si>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</si>
  <si>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</si>
  <si>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</si>
  <si>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</si>
  <si>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</si>
  <si>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</si>
  <si>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</si>
  <si>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</si>
  <si>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</si>
  <si>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</si>
  <si>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</si>
  <si>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</si>
  <si>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</si>
  <si>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</si>
  <si>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</si>
  <si>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</si>
  <si>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</si>
  <si>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</si>
  <si>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</si>
  <si>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</si>
  <si>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</si>
  <si>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</si>
  <si>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</si>
  <si>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</si>
  <si>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</si>
  <si>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</si>
  <si>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</si>
  <si>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</si>
  <si>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</si>
  <si>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</si>
  <si>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</si>
  <si>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</si>
  <si>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</si>
  <si>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</si>
  <si>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</si>
  <si>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</si>
  <si>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</si>
  <si>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</si>
  <si>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</si>
  <si>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</si>
  <si>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</si>
  <si>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</si>
  <si>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</si>
  <si>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</si>
  <si>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</si>
  <si>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</si>
  <si>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</si>
  <si>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</si>
  <si>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</si>
  <si>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</si>
  <si>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</si>
  <si>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</si>
  <si>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</si>
  <si>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</si>
  <si>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</si>
  <si>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</si>
  <si>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</si>
  <si>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</si>
  <si>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</si>
  <si>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</si>
  <si>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</si>
  <si>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</si>
  <si>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</si>
  <si>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</si>
  <si>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</si>
  <si>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</si>
  <si>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</si>
  <si>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</si>
  <si>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</si>
  <si>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</si>
  <si>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</si>
  <si>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</si>
  <si>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</si>
  <si>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</si>
  <si>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</si>
  <si>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</si>
  <si>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</si>
  <si>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</si>
  <si>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</si>
  <si>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</si>
  <si>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</si>
  <si>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</si>
  <si>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</si>
  <si>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</si>
  <si>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</si>
  <si>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</si>
  <si>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</si>
  <si>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</si>
  <si>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</si>
  <si>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</si>
  <si>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</si>
  <si>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</si>
  <si>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</si>
  <si>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</si>
  <si>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</si>
  <si>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</si>
  <si>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</si>
  <si>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</si>
  <si>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</si>
  <si>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</si>
  <si>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</si>
  <si>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</si>
  <si>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</si>
  <si>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</si>
  <si>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</si>
  <si>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</si>
  <si>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</si>
  <si>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</si>
  <si>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</si>
  <si>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</si>
  <si>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</si>
  <si>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</si>
  <si>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</si>
  <si>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</si>
  <si>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</si>
  <si>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</si>
  <si>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</si>
  <si>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</si>
  <si>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</si>
  <si>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</si>
  <si>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</si>
  <si>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</si>
  <si>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</si>
  <si>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</si>
  <si>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</si>
  <si>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</si>
  <si>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</si>
  <si>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</si>
  <si>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</si>
  <si>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</si>
  <si>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</si>
  <si>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</si>
  <si>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</si>
  <si>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</si>
  <si>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</si>
  <si>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</si>
  <si>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</si>
  <si>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</si>
  <si>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</si>
  <si>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</si>
  <si>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</si>
  <si>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</si>
  <si>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</si>
  <si>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</si>
  <si>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</si>
  <si>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</si>
  <si>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</si>
  <si>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</si>
  <si>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</si>
  <si>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</si>
  <si>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</si>
  <si>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</si>
  <si>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</si>
  <si>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</si>
  <si>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</si>
  <si>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</si>
  <si>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</si>
  <si>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</si>
  <si>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</si>
  <si>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</si>
  <si>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</si>
  <si>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</si>
  <si>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</si>
  <si>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</si>
  <si>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</si>
  <si>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</si>
  <si>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</si>
  <si>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</si>
  <si>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</si>
  <si>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</si>
  <si>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</si>
  <si>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</si>
  <si>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</si>
  <si>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</si>
  <si>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</si>
  <si>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</si>
  <si>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</si>
  <si>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</si>
  <si>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</si>
  <si>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</si>
  <si>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</si>
  <si>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</si>
  <si>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</si>
  <si>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</si>
  <si>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</si>
  <si>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</si>
  <si>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</si>
  <si>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</si>
  <si>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</si>
  <si>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</si>
  <si>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</si>
  <si>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</si>
  <si>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</si>
  <si>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</si>
  <si>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</si>
  <si>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</si>
  <si>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</si>
  <si>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</si>
  <si>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</si>
  <si>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</si>
  <si>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</si>
  <si>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</si>
  <si>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</si>
  <si>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</si>
  <si>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</si>
  <si>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</si>
  <si>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</si>
  <si>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</si>
  <si>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</si>
  <si>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</si>
  <si>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</si>
  <si>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</si>
  <si>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</si>
  <si>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</si>
  <si>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</si>
  <si>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</si>
  <si>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</si>
  <si>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</si>
  <si>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</si>
  <si>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</si>
  <si>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</si>
  <si>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</si>
  <si>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</si>
  <si>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</si>
  <si>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</si>
  <si>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</si>
  <si>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</si>
  <si>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</si>
  <si>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</si>
  <si>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</si>
  <si>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</si>
  <si>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</si>
  <si>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</si>
  <si>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</si>
  <si>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</si>
  <si>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</si>
  <si>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</si>
  <si>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</si>
  <si>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</si>
  <si>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</si>
  <si>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</si>
  <si>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</si>
  <si>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</si>
  <si>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</si>
  <si>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</si>
  <si>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</si>
  <si>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</si>
  <si>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</si>
  <si>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</si>
  <si>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</si>
  <si>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</si>
  <si>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</si>
  <si>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</si>
  <si>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</si>
  <si>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</si>
  <si>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</si>
  <si>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</si>
  <si>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</si>
  <si>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</si>
  <si>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</si>
  <si>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</si>
  <si>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</si>
  <si>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</si>
  <si>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</si>
  <si>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</si>
  <si>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</si>
  <si>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</si>
  <si>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</si>
  <si>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</si>
  <si>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</si>
  <si>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</si>
  <si>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</si>
  <si>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</si>
  <si>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</si>
  <si>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</si>
  <si>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</si>
  <si>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</si>
  <si>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</si>
  <si>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</si>
  <si>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</si>
  <si>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</si>
  <si>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</si>
  <si>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</si>
  <si>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</si>
  <si>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</si>
  <si>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</si>
  <si>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</si>
  <si>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</si>
  <si>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</si>
  <si>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</si>
  <si>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</si>
  <si>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</si>
  <si>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</si>
  <si>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</si>
  <si>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</si>
  <si>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</si>
  <si>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</si>
  <si>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</si>
  <si>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</si>
  <si>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</si>
  <si>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</si>
  <si>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</si>
  <si>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</si>
  <si>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</si>
  <si>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</si>
  <si>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</si>
  <si>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</si>
  <si>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</si>
  <si>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</si>
  <si>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</si>
  <si>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</si>
  <si>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</si>
  <si>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</si>
  <si>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</si>
  <si>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</si>
  <si>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</si>
  <si>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</si>
  <si>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</si>
  <si>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</si>
  <si>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</si>
  <si>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</si>
  <si>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</si>
  <si>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</si>
  <si>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</si>
  <si>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</si>
  <si>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</si>
  <si>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</si>
  <si>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</si>
  <si>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</si>
  <si>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</si>
  <si>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</si>
  <si>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</si>
  <si>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</si>
  <si>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</si>
  <si>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</si>
  <si>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</si>
  <si>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</si>
  <si>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</si>
  <si>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</si>
  <si>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</si>
  <si>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</si>
  <si>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</si>
  <si>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</si>
  <si>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</si>
  <si>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</si>
  <si>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</si>
  <si>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</si>
  <si>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</si>
  <si>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</si>
  <si>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</si>
  <si>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</si>
  <si>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</si>
  <si>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</si>
  <si>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</si>
  <si>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</si>
  <si>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</si>
  <si>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</si>
  <si>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</si>
  <si>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</si>
  <si>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</si>
  <si>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</si>
  <si>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</si>
  <si>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</si>
  <si>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</si>
  <si>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</si>
  <si>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</si>
  <si>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</si>
  <si>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</si>
  <si>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</si>
  <si>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</si>
  <si>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</si>
  <si>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</si>
  <si>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</si>
  <si>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</si>
  <si>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</si>
  <si>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</si>
  <si>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</si>
  <si>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</si>
  <si>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</si>
  <si>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</si>
  <si>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</si>
  <si>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</si>
  <si>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</si>
  <si>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</si>
  <si>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</si>
  <si>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</si>
  <si>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</si>
  <si>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</si>
  <si>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</si>
  <si>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</si>
  <si>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</si>
  <si>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</si>
  <si>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</si>
  <si>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</si>
  <si>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</si>
  <si>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</si>
  <si>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</si>
  <si>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</si>
  <si>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</si>
  <si>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</si>
  <si>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</si>
  <si>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</si>
  <si>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</si>
  <si>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</si>
  <si>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</si>
  <si>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</si>
  <si>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</si>
  <si>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</si>
  <si>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</si>
  <si>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</si>
  <si>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</si>
  <si>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</si>
  <si>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</si>
  <si>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</si>
  <si>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</si>
  <si>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</si>
  <si>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</si>
  <si>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</si>
  <si>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</si>
  <si>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</si>
  <si>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</si>
  <si>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</si>
  <si>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</si>
  <si>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</si>
  <si>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</si>
  <si>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</si>
  <si>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</si>
  <si>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</si>
  <si>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</si>
  <si>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</si>
  <si>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</si>
  <si>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</si>
  <si>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</si>
  <si>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</si>
  <si>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</si>
  <si>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</si>
  <si>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</si>
  <si>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</si>
  <si>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</si>
  <si>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</si>
  <si>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</si>
  <si>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</si>
  <si>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</si>
  <si>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</si>
  <si>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</si>
  <si>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</si>
  <si>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</si>
  <si>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</si>
  <si>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</si>
  <si>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</si>
  <si>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</si>
  <si>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</si>
  <si>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</si>
  <si>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</si>
  <si>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</si>
  <si>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</si>
  <si>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</si>
  <si>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</si>
  <si>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</si>
  <si>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</si>
  <si>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</si>
  <si>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</si>
  <si>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</si>
  <si>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</si>
  <si>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</si>
  <si>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</si>
  <si>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</si>
  <si>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</si>
  <si>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</si>
  <si>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</si>
  <si>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</si>
  <si>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</si>
  <si>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</si>
  <si>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</si>
  <si>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</si>
  <si>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</si>
  <si>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</si>
  <si>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</si>
  <si>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</si>
  <si>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</si>
  <si>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</si>
  <si>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</si>
  <si>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</si>
  <si>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</si>
  <si>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</si>
  <si>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</si>
  <si>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</si>
  <si>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</si>
  <si>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</si>
  <si>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</si>
  <si>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</si>
  <si>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</si>
  <si>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</si>
  <si>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</si>
  <si>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</si>
  <si>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</si>
  <si>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</si>
  <si>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</si>
  <si>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</si>
  <si>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</si>
  <si>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</si>
  <si>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</si>
  <si>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</si>
  <si>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</si>
  <si>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</si>
  <si>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</si>
  <si>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</si>
  <si>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</si>
  <si>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</si>
  <si>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</si>
  <si>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</si>
  <si>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</si>
  <si>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</si>
  <si>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</si>
  <si>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</si>
  <si>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</si>
  <si>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</si>
  <si>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</si>
  <si>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</si>
  <si>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</si>
  <si>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</si>
  <si>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</si>
  <si>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</si>
  <si>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</si>
  <si>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</si>
  <si>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</si>
  <si>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</si>
  <si>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</si>
  <si>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</si>
  <si>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</si>
  <si>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</si>
  <si>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</si>
  <si>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</si>
  <si>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</si>
  <si>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</si>
  <si>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</si>
  <si>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</si>
  <si>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</si>
  <si>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</si>
  <si>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</si>
  <si>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</si>
  <si>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</si>
  <si>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</si>
  <si>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</si>
  <si>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</si>
  <si>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</si>
  <si>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</si>
  <si>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</si>
  <si>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</si>
  <si>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</si>
  <si>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</si>
  <si>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</si>
  <si>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</si>
  <si>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</si>
  <si>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</si>
  <si>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</si>
  <si>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</si>
  <si>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</si>
  <si>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</si>
  <si>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</si>
  <si>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</si>
  <si>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</si>
  <si>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</si>
  <si>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</si>
  <si>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</si>
  <si>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</si>
  <si>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</si>
  <si>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</si>
  <si>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</si>
  <si>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</si>
  <si>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</si>
  <si>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</si>
  <si>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</si>
  <si>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</si>
  <si>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</si>
  <si>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</si>
  <si>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</si>
  <si>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</si>
  <si>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</si>
  <si>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</si>
  <si>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</si>
  <si>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</si>
  <si>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</si>
  <si>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</si>
  <si>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</si>
  <si>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</si>
  <si>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</si>
  <si>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</si>
  <si>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</si>
  <si>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</si>
  <si>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</si>
  <si>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</si>
  <si>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</si>
  <si>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</si>
  <si>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</si>
  <si>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</si>
  <si>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</si>
  <si>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</si>
  <si>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</si>
  <si>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</si>
  <si>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</si>
  <si>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</si>
  <si>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</si>
  <si>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</si>
  <si>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</si>
  <si>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</si>
  <si>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</si>
  <si>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</si>
  <si>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</si>
  <si>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</si>
  <si>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</si>
  <si>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</si>
  <si>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</si>
  <si>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</si>
  <si>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</si>
  <si>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</si>
  <si>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</si>
  <si>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</si>
  <si>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</si>
  <si>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</si>
  <si>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</si>
  <si>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</si>
  <si>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</si>
  <si>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</si>
  <si>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</si>
  <si>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</si>
  <si>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</si>
  <si>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</si>
  <si>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</si>
  <si>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</si>
  <si>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</si>
  <si>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</si>
  <si>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</si>
  <si>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</si>
  <si>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</si>
  <si>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</si>
  <si>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</si>
  <si>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</si>
  <si>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</si>
  <si>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</si>
  <si>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</si>
  <si>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</si>
  <si>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</si>
  <si>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</si>
  <si>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</si>
  <si>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</si>
  <si>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</si>
  <si>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</si>
  <si>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</si>
  <si>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</si>
  <si>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</si>
  <si>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</si>
  <si>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</si>
  <si>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</si>
  <si>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</si>
  <si>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</si>
  <si>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</si>
  <si>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</si>
  <si>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</si>
  <si>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</si>
  <si>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</si>
  <si>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</si>
  <si>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</si>
  <si>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</si>
  <si>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</si>
  <si>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</si>
  <si>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</si>
  <si>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</si>
  <si>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</si>
  <si>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</si>
  <si>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</si>
  <si>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</si>
  <si>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</si>
  <si>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</si>
  <si>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</si>
  <si>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</si>
  <si>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</si>
  <si>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</si>
  <si>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</si>
  <si>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</si>
  <si>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</si>
  <si>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</si>
  <si>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</si>
  <si>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</si>
  <si>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</si>
  <si>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</si>
  <si>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</si>
  <si>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</si>
  <si>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</si>
  <si>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</si>
  <si>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</si>
  <si>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</si>
  <si>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</si>
  <si>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</si>
  <si>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</si>
  <si>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</si>
  <si>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</si>
  <si>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</si>
  <si>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</si>
  <si>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</si>
  <si>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</si>
  <si>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</si>
  <si>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</si>
  <si>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</si>
  <si>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</si>
  <si>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</si>
  <si>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</si>
  <si>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</si>
  <si>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</si>
  <si>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</si>
  <si>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</si>
  <si>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</si>
  <si>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</si>
  <si>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</si>
  <si>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</si>
  <si>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</si>
  <si>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</si>
  <si>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</si>
  <si>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</si>
  <si>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</si>
  <si>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</si>
  <si>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</si>
  <si>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</si>
  <si>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</si>
  <si>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</si>
  <si>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</si>
  <si>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</si>
  <si>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</si>
  <si>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</si>
  <si>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</si>
  <si>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</si>
  <si>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</si>
  <si>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</si>
  <si>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</si>
  <si>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</si>
  <si>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</si>
  <si>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</si>
  <si>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</si>
  <si>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</si>
  <si>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</si>
  <si>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</si>
  <si>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</si>
  <si>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</si>
  <si>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</si>
  <si>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</si>
  <si>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</si>
  <si>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</si>
  <si>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</si>
  <si>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</si>
  <si>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</si>
  <si>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</si>
  <si>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</si>
  <si>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</si>
  <si>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</si>
  <si>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</si>
  <si>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</si>
  <si>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</si>
  <si>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</si>
  <si>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</si>
  <si>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</si>
  <si>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</si>
  <si>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</si>
  <si>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</si>
  <si>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</si>
  <si>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</si>
  <si>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</si>
  <si>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</si>
  <si>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</si>
  <si>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</si>
  <si>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</si>
  <si>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</si>
  <si>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</si>
  <si>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</si>
  <si>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</si>
  <si>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</si>
  <si>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</si>
  <si>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</si>
  <si>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</si>
  <si>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</si>
  <si>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</si>
  <si>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</si>
  <si>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</si>
  <si>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</si>
  <si>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</si>
  <si>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</si>
  <si>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</si>
  <si>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</si>
  <si>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</si>
  <si>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</si>
  <si>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</si>
  <si>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</si>
  <si>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</si>
  <si>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</si>
  <si>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</si>
  <si>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</si>
  <si>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</si>
  <si>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</si>
  <si>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</si>
  <si>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</si>
  <si>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</si>
  <si>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</si>
  <si>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</si>
  <si>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</si>
  <si>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</si>
  <si>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</si>
  <si>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</si>
  <si>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</si>
  <si>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</si>
  <si>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</si>
  <si>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</si>
  <si>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</si>
  <si>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</si>
  <si>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</si>
  <si>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</si>
  <si>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</si>
  <si>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</si>
  <si>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</si>
  <si>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</si>
  <si>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</si>
  <si>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</si>
  <si>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</si>
  <si>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</si>
  <si>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</si>
  <si>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</si>
  <si>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</si>
  <si>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</si>
  <si>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</si>
  <si>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</si>
  <si>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</si>
  <si>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</si>
  <si>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</si>
  <si>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</si>
  <si>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</si>
  <si>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</si>
  <si>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</si>
  <si>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</si>
  <si>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</si>
  <si>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</si>
  <si>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</si>
  <si>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</si>
  <si>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</si>
  <si>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</si>
  <si>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</si>
  <si>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</si>
  <si>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</si>
  <si>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</si>
  <si>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</si>
  <si>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</si>
  <si>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</si>
  <si>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</si>
  <si>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</si>
  <si>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</si>
  <si>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</si>
  <si>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</si>
  <si>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</si>
  <si>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</si>
  <si>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</si>
  <si>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</si>
  <si>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</si>
  <si>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</si>
  <si>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</si>
  <si>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</si>
  <si>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</si>
  <si>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</si>
  <si>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</si>
  <si>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</si>
  <si>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</si>
  <si>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</si>
  <si>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</si>
  <si>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</si>
  <si>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</si>
  <si>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</si>
  <si>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</si>
  <si>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</si>
  <si>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</si>
  <si>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</si>
  <si>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</si>
  <si>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</si>
  <si>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</si>
  <si>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</si>
  <si>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</si>
  <si>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</si>
  <si>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</si>
  <si>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</si>
  <si>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</si>
  <si>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</si>
  <si>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</si>
  <si>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</si>
  <si>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</si>
  <si>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</si>
  <si>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</si>
  <si>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</si>
  <si>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</si>
  <si>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</si>
  <si>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</si>
  <si>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</si>
  <si>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</si>
  <si>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</si>
  <si>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</si>
  <si>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</si>
  <si>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</si>
  <si>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</si>
  <si>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</si>
  <si>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</si>
  <si>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</si>
  <si>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</si>
  <si>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</si>
  <si>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</si>
  <si>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</si>
  <si>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</si>
  <si>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</si>
  <si>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</si>
  <si>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</si>
  <si>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</si>
  <si>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</si>
  <si>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</si>
  <si>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</si>
  <si>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</si>
  <si>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</si>
  <si>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</si>
  <si>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</si>
  <si>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</si>
  <si>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</si>
  <si>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</si>
  <si>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</si>
  <si>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</si>
  <si>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</si>
  <si>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</si>
  <si>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</si>
  <si>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</si>
  <si>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</si>
  <si>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</si>
  <si>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</si>
  <si>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</si>
  <si>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</si>
  <si>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</si>
  <si>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</si>
  <si>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</si>
  <si>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</si>
  <si>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</si>
  <si>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</si>
  <si>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</si>
  <si>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</si>
  <si>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</si>
  <si>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</si>
  <si>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</si>
  <si>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</si>
  <si>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</si>
  <si>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</si>
  <si>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</si>
  <si>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</si>
  <si>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</si>
  <si>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</si>
  <si>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</si>
  <si>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</si>
  <si>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</si>
  <si>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</si>
  <si>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</si>
  <si>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</si>
  <si>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</si>
  <si>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</si>
  <si>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</si>
  <si>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</si>
  <si>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</si>
  <si>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</si>
  <si>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</si>
  <si>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</si>
  <si>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</si>
  <si>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</si>
  <si>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</si>
  <si>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</si>
  <si>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</si>
  <si>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</si>
  <si>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</si>
  <si>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</si>
  <si>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</si>
  <si>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</si>
  <si>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</si>
  <si>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</si>
  <si>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</si>
  <si>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</si>
  <si>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</si>
  <si>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</si>
  <si>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</si>
  <si>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</si>
  <si>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</si>
  <si>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</si>
  <si>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</si>
  <si>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</si>
  <si>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</si>
  <si>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</si>
  <si>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</si>
  <si>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</si>
  <si>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</si>
  <si>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</si>
  <si>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</si>
  <si>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</si>
  <si>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</si>
  <si>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</si>
  <si>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</si>
  <si>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</si>
  <si>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</si>
  <si>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</si>
  <si>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</si>
  <si>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</si>
  <si>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</si>
  <si>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</si>
  <si>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</si>
  <si>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</si>
  <si>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</si>
  <si>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</si>
  <si>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</si>
  <si>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</si>
  <si>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</si>
  <si>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</si>
  <si>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</si>
  <si>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</si>
  <si>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</si>
  <si>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</si>
  <si>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</si>
  <si>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</si>
  <si>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</si>
  <si>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</si>
  <si>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</si>
  <si>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</si>
  <si>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</si>
  <si>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</si>
  <si>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</si>
  <si>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</si>
  <si>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</si>
  <si>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</si>
  <si>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</si>
  <si>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</si>
  <si>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</si>
  <si>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</si>
  <si>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</si>
  <si>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</si>
  <si>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</si>
  <si>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</si>
  <si>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</si>
  <si>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</si>
  <si>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</si>
  <si>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</si>
  <si>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</si>
  <si>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</si>
  <si>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</si>
  <si>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</si>
  <si>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</si>
  <si>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</si>
  <si>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</si>
  <si>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</si>
  <si>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</si>
  <si>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</si>
  <si>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</si>
  <si>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</si>
  <si>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</si>
  <si>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</si>
  <si>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</si>
  <si>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</si>
  <si>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</si>
  <si>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</si>
  <si>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</si>
  <si>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</si>
  <si>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</si>
  <si>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</si>
  <si>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</si>
  <si>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</si>
  <si>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</si>
  <si>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</si>
  <si>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</si>
  <si>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</si>
  <si>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</si>
  <si>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</si>
  <si>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</si>
  <si>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</si>
  <si>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</si>
  <si>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</si>
  <si>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</si>
  <si>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</si>
  <si>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</si>
  <si>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</si>
  <si>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</si>
  <si>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</si>
  <si>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</si>
  <si>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</si>
  <si>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</si>
  <si>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</si>
  <si>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</si>
  <si>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</si>
  <si>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</si>
  <si>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</si>
  <si>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</si>
  <si>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</si>
  <si>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</si>
  <si>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</si>
  <si>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</si>
  <si>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</si>
  <si>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</si>
  <si>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</si>
  <si>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</si>
  <si>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</si>
  <si>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</si>
  <si>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</si>
  <si>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</si>
  <si>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</si>
  <si>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</si>
  <si>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</si>
  <si>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</si>
  <si>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</si>
  <si>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</si>
  <si>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</si>
  <si>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</si>
  <si>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</si>
  <si>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</si>
  <si>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</si>
  <si>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</si>
  <si>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</si>
  <si>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</si>
  <si>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</si>
  <si>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</si>
  <si>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</si>
  <si>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</si>
  <si>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</si>
  <si>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</si>
  <si>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</si>
  <si>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</si>
  <si>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</si>
  <si>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</si>
  <si>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</si>
  <si>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</si>
  <si>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</si>
  <si>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</si>
  <si>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</si>
  <si>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</si>
  <si>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</si>
  <si>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</si>
  <si>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</si>
  <si>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</si>
  <si>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</si>
  <si>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</si>
  <si>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</si>
  <si>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</si>
  <si>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</si>
  <si>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</si>
  <si>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</si>
  <si>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</si>
  <si>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</si>
  <si>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</si>
  <si>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</si>
  <si>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</si>
  <si>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</si>
  <si>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</si>
  <si>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</si>
  <si>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</si>
  <si>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</si>
  <si>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</si>
  <si>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</si>
  <si>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</si>
  <si>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</si>
  <si>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</si>
  <si>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</si>
  <si>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</si>
  <si>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</si>
  <si>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</si>
  <si>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</si>
  <si>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</si>
  <si>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</si>
  <si>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</si>
  <si>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</si>
  <si>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</si>
  <si>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</si>
  <si>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</si>
  <si>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</si>
  <si>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</si>
  <si>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</si>
  <si>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</si>
  <si>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</si>
  <si>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</si>
  <si>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</si>
  <si>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</si>
  <si>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</si>
  <si>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</si>
  <si>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</si>
  <si>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</si>
  <si>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</si>
  <si>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</si>
  <si>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</si>
  <si>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</si>
  <si>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</si>
  <si>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</si>
  <si>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</si>
  <si>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</si>
  <si>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</si>
  <si>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</si>
  <si>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</si>
  <si>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</si>
  <si>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</si>
  <si>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</si>
  <si>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</si>
  <si>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</si>
  <si>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</si>
  <si>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</si>
  <si>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</si>
  <si>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</si>
  <si>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</si>
  <si>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</si>
  <si>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</si>
  <si>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</si>
  <si>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</si>
  <si>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</si>
  <si>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</si>
  <si>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</si>
  <si>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</si>
  <si>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</si>
  <si>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</si>
  <si>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</si>
  <si>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</si>
  <si>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</si>
  <si>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</si>
  <si>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</si>
  <si>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</si>
  <si>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</si>
  <si>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</si>
  <si>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</si>
  <si>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</si>
  <si>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</si>
  <si>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</si>
  <si>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</si>
  <si>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</si>
  <si>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</si>
  <si>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</si>
  <si>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</si>
  <si>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</si>
  <si>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</si>
  <si>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</si>
  <si>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</si>
  <si>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</si>
  <si>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</si>
  <si>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</si>
  <si>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</si>
  <si>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</si>
  <si>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</si>
  <si>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</si>
  <si>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</si>
  <si>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</si>
  <si>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</si>
  <si>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</si>
  <si>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</si>
  <si>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</si>
  <si>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</si>
  <si>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</si>
  <si>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</si>
  <si>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</si>
  <si>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</si>
  <si>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</si>
  <si>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</si>
  <si>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</si>
  <si>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</si>
  <si>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</si>
  <si>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</si>
  <si>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</si>
  <si>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</si>
  <si>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</si>
  <si>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</si>
  <si>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</si>
  <si>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</si>
  <si>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</si>
  <si>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</si>
  <si>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</si>
  <si>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</si>
  <si>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</si>
  <si>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</si>
  <si>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</si>
  <si>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</si>
  <si>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</si>
  <si>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</si>
  <si>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</si>
  <si>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</si>
  <si>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</si>
  <si>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</si>
  <si>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</si>
  <si>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</si>
  <si>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</si>
  <si>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</si>
  <si>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</si>
  <si>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</si>
  <si>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</si>
  <si>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</si>
  <si>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</si>
  <si>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</si>
  <si>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</si>
  <si>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</si>
  <si>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</si>
  <si>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</si>
  <si>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</si>
  <si>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</si>
  <si>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</si>
  <si>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</si>
  <si>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</si>
  <si>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</si>
  <si>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</si>
  <si>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</si>
  <si>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</si>
  <si>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</si>
  <si>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</si>
  <si>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</si>
  <si>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</si>
  <si>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</si>
  <si>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</si>
  <si>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</si>
  <si>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</si>
  <si>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</si>
  <si>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</si>
  <si>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</si>
  <si>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</si>
  <si>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</si>
  <si>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</si>
  <si>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</si>
  <si>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</si>
  <si>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</si>
  <si>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</si>
  <si>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</si>
  <si>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</si>
  <si>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</si>
  <si>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</si>
  <si>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</si>
  <si>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</si>
  <si>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</si>
  <si>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</si>
  <si>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</si>
  <si>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</si>
  <si>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</si>
  <si>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</si>
  <si>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</si>
  <si>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</si>
  <si>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</si>
  <si>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</si>
  <si>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</si>
  <si>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</si>
  <si>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</si>
  <si>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</si>
  <si>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</si>
  <si>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</si>
  <si>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</si>
  <si>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</si>
  <si>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</si>
  <si>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</si>
  <si>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</si>
  <si>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</si>
  <si>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</si>
  <si>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</si>
  <si>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</si>
  <si>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</si>
  <si>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</si>
  <si>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</si>
  <si>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</si>
  <si>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</si>
  <si>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</si>
  <si>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</si>
  <si>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</si>
  <si>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</si>
  <si>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</si>
  <si>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</si>
  <si>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</si>
  <si>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</si>
  <si>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</si>
  <si>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</si>
  <si>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</si>
  <si>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</si>
  <si>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</si>
  <si>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</si>
  <si>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</si>
  <si>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</si>
  <si>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</si>
  <si>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</si>
  <si>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</si>
  <si>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</si>
  <si>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</si>
  <si>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</si>
  <si>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</si>
  <si>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</si>
  <si>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</si>
  <si>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</si>
  <si>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</si>
  <si>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</si>
  <si>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</si>
  <si>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</si>
  <si>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</si>
  <si>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</si>
  <si>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</si>
  <si>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</si>
  <si>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</si>
  <si>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</si>
  <si>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</si>
  <si>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</si>
  <si>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</si>
  <si>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</si>
  <si>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</si>
  <si>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</si>
  <si>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</si>
  <si>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</si>
  <si>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</si>
  <si>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</si>
  <si>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</si>
  <si>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</si>
  <si>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</si>
  <si>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</si>
  <si>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</si>
  <si>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</si>
  <si>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</si>
  <si>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</si>
  <si>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</si>
  <si>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</si>
  <si>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</si>
  <si>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</si>
  <si>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</si>
  <si>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</si>
  <si>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</si>
  <si>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</si>
  <si>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</si>
  <si>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</si>
  <si>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</si>
  <si>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</si>
  <si>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</si>
  <si>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</si>
  <si>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</si>
  <si>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</si>
  <si>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</si>
  <si>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</si>
  <si>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</si>
  <si>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</si>
  <si>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</si>
  <si>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</si>
  <si>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</si>
  <si>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</si>
  <si>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</si>
  <si>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</si>
  <si>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</si>
  <si>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</si>
  <si>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</si>
  <si>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</si>
  <si>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</si>
  <si>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</si>
  <si>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</si>
  <si>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</si>
  <si>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</si>
  <si>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</si>
  <si>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</si>
  <si>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</si>
  <si>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</si>
  <si>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</si>
  <si>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</si>
  <si>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</si>
  <si>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</si>
  <si>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</si>
  <si>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</si>
  <si>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</si>
  <si>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</si>
  <si>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</si>
  <si>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</si>
  <si>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</si>
  <si>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</si>
  <si>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</si>
  <si>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</si>
  <si>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</si>
  <si>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</si>
  <si>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</si>
  <si>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</si>
  <si>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</si>
  <si>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</si>
  <si>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</si>
  <si>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</si>
  <si>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</si>
  <si>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</si>
  <si>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</si>
  <si>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</si>
  <si>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</si>
  <si>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</si>
  <si>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</si>
  <si>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</si>
  <si>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</si>
  <si>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</si>
  <si>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</si>
  <si>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</si>
  <si>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</si>
  <si>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</si>
  <si>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</si>
  <si>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</si>
  <si>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</si>
  <si>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</si>
  <si>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</si>
  <si>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</si>
  <si>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</si>
  <si>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</si>
  <si>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</si>
  <si>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</si>
  <si>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</si>
  <si>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</si>
  <si>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</si>
  <si>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</si>
  <si>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</si>
  <si>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</si>
  <si>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</si>
  <si>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</si>
  <si>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</si>
  <si>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</si>
  <si>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</si>
  <si>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</si>
  <si>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</si>
  <si>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</si>
  <si>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</si>
  <si>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</si>
  <si>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</si>
  <si>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</si>
  <si>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</si>
  <si>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</si>
  <si>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</si>
  <si>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</si>
  <si>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</si>
  <si>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</si>
  <si>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</si>
  <si>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</si>
  <si>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</si>
  <si>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</si>
  <si>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</si>
  <si>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</si>
  <si>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</si>
  <si>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</si>
  <si>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</si>
  <si>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</si>
  <si>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</si>
  <si>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</si>
  <si>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</si>
  <si>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</si>
  <si>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</si>
  <si>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</si>
  <si>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</si>
  <si>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</si>
  <si>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</si>
  <si>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</si>
  <si>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</si>
  <si>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</si>
  <si>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</si>
  <si>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</si>
  <si>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</si>
  <si>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</si>
  <si>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</si>
  <si>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</si>
  <si>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</si>
  <si>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</si>
  <si>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</si>
  <si>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</si>
  <si>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</si>
  <si>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</si>
  <si>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</si>
  <si>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</si>
  <si>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</si>
  <si>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</si>
  <si>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</si>
  <si>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</si>
  <si>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</si>
  <si>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</si>
  <si>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</si>
  <si>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</si>
  <si>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</si>
  <si>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</si>
  <si>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</si>
  <si>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</si>
  <si>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</si>
  <si>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</si>
  <si>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</si>
  <si>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</si>
  <si>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</si>
  <si>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</si>
  <si>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</si>
  <si>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</si>
  <si>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</si>
  <si>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</si>
  <si>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</si>
  <si>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</si>
  <si>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</si>
  <si>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</si>
  <si>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</si>
  <si>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</si>
  <si>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</si>
  <si>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</si>
  <si>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</si>
  <si>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</si>
  <si>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</si>
  <si>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</si>
  <si>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</si>
  <si>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</si>
  <si>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</si>
  <si>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</si>
  <si>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</si>
  <si>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</si>
  <si>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</si>
  <si>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</si>
  <si>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</si>
  <si>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</si>
  <si>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</si>
  <si>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</si>
  <si>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</si>
  <si>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</si>
  <si>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</si>
  <si>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</si>
  <si>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</si>
  <si>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</si>
  <si>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</si>
  <si>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</si>
  <si>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</si>
  <si>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</si>
  <si>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</si>
  <si>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</si>
  <si>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</si>
  <si>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</si>
  <si>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</si>
  <si>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</si>
  <si>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</si>
  <si>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</si>
  <si>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</si>
  <si>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</si>
  <si>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</si>
  <si>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</si>
  <si>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</si>
  <si>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</si>
  <si>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</si>
  <si>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</si>
  <si>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</si>
  <si>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</si>
  <si>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</si>
  <si>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</si>
  <si>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</si>
  <si>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</si>
  <si>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</si>
  <si>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</si>
  <si>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</si>
  <si>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</si>
  <si>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</si>
  <si>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</si>
  <si>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</si>
  <si>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</si>
  <si>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</si>
  <si>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</si>
  <si>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</si>
  <si>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</si>
  <si>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</si>
  <si>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</si>
  <si>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</si>
  <si>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</si>
  <si>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</si>
  <si>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</si>
  <si>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</si>
  <si>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</si>
  <si>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</si>
  <si>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</si>
  <si>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</si>
  <si>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</si>
  <si>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</si>
  <si>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</si>
  <si>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</si>
  <si>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</si>
  <si>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</si>
  <si>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</si>
  <si>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</si>
  <si>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</si>
  <si>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</si>
  <si>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</si>
  <si>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</si>
  <si>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</si>
  <si>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</si>
  <si>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</si>
  <si>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</si>
  <si>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</si>
  <si>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</si>
  <si>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</si>
  <si>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</si>
  <si>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</si>
  <si>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</si>
  <si>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</si>
  <si>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</si>
  <si>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</si>
  <si>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</si>
  <si>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</si>
  <si>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</si>
  <si>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</si>
  <si>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</si>
  <si>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</si>
  <si>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</si>
  <si>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</si>
  <si>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</si>
  <si>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</si>
  <si>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</si>
  <si>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</si>
  <si>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</si>
  <si>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</si>
  <si>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</si>
  <si>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</si>
  <si>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</si>
  <si>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</si>
  <si>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</si>
  <si>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</si>
  <si>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</si>
  <si>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</si>
  <si>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</si>
  <si>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</si>
  <si>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</si>
  <si>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</si>
  <si>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</si>
  <si>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</si>
  <si>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</si>
  <si>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</si>
  <si>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</si>
  <si>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</si>
  <si>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</si>
  <si>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</si>
  <si>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</si>
  <si>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</si>
  <si>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</si>
  <si>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</si>
  <si>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</si>
  <si>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</si>
  <si>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</si>
  <si>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</si>
  <si>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</si>
  <si>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</si>
  <si>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</si>
  <si>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</si>
  <si>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</si>
  <si>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</si>
  <si>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</si>
  <si>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</si>
  <si>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</si>
  <si>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</si>
  <si>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</si>
  <si>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</si>
  <si>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</si>
  <si>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</si>
  <si>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</si>
  <si>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</si>
  <si>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</si>
  <si>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</si>
  <si>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</si>
  <si>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</si>
  <si>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</si>
  <si>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</si>
  <si>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</si>
  <si>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</si>
  <si>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</si>
  <si>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</si>
  <si>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</si>
  <si>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</si>
  <si>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</si>
  <si>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</si>
  <si>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</si>
  <si>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</si>
  <si>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</si>
  <si>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</si>
  <si>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</si>
  <si>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</si>
  <si>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</si>
  <si>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</si>
  <si>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</si>
  <si>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</si>
  <si>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</si>
  <si>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</si>
  <si>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</si>
  <si>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</si>
  <si>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</si>
  <si>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</si>
  <si>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</si>
  <si>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</si>
  <si>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</si>
  <si>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</si>
  <si>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</si>
  <si>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</si>
  <si>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</si>
  <si>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</si>
  <si>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</si>
  <si>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</si>
  <si>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</si>
  <si>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</si>
  <si>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</si>
  <si>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</si>
  <si>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</si>
  <si>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</si>
  <si>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</si>
  <si>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</si>
  <si>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</si>
  <si>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</si>
  <si>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</si>
  <si>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</si>
  <si>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</si>
  <si>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</si>
  <si>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</si>
  <si>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</si>
  <si>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</si>
  <si>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</si>
  <si>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</si>
  <si>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</si>
  <si>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</si>
  <si>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</si>
  <si>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</si>
  <si>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</si>
  <si>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</si>
  <si>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</si>
  <si>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</si>
  <si>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</si>
  <si>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</si>
  <si>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</si>
  <si>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</si>
  <si>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</si>
  <si>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</si>
  <si>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</si>
  <si>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</si>
  <si>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</si>
  <si>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</si>
  <si>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</si>
  <si>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</si>
  <si>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</si>
  <si>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</si>
  <si>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</si>
  <si>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</si>
  <si>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</si>
  <si>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</si>
  <si>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</si>
  <si>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</si>
  <si>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</si>
  <si>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</si>
  <si>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</si>
  <si>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</si>
  <si>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</si>
  <si>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</si>
  <si>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</si>
  <si>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</si>
  <si>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</si>
  <si>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</si>
  <si>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</si>
  <si>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</si>
  <si>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</si>
  <si>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</si>
  <si>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</si>
  <si>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</si>
  <si>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</si>
  <si>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</si>
  <si>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</si>
  <si>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</si>
  <si>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</si>
  <si>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</si>
  <si>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</si>
  <si>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</si>
  <si>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</si>
  <si>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</si>
  <si>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</si>
  <si>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</si>
  <si>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</si>
  <si>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</si>
  <si>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</si>
  <si>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</si>
  <si>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</si>
  <si>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</si>
  <si>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</si>
  <si>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</si>
  <si>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</si>
  <si>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</si>
  <si>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</si>
  <si>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</si>
  <si>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</si>
  <si>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</si>
  <si>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</si>
  <si>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</si>
  <si>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</si>
  <si>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</si>
  <si>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</si>
  <si>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</si>
  <si>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</si>
  <si>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</si>
  <si>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</si>
  <si>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</si>
  <si>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</si>
  <si>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</si>
  <si>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</si>
  <si>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</si>
  <si>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</si>
  <si>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</si>
  <si>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</si>
  <si>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</si>
  <si>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</si>
  <si>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</si>
  <si>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</si>
  <si>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</si>
  <si>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</si>
  <si>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</si>
  <si>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</si>
  <si>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</si>
  <si>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</si>
  <si>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</si>
  <si>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</si>
  <si>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</si>
  <si>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</si>
  <si>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</si>
  <si>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</si>
  <si>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</si>
  <si>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</si>
  <si>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</si>
  <si>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</si>
  <si>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</si>
  <si>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</si>
  <si>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</si>
  <si>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</si>
  <si>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</si>
  <si>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</si>
  <si>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</si>
  <si>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</si>
  <si>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</si>
  <si>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</si>
  <si>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</si>
  <si>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</si>
  <si>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</si>
  <si>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</si>
  <si>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</si>
  <si>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</si>
  <si>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</si>
  <si>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</si>
  <si>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</si>
  <si>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</si>
  <si>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</si>
  <si>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</si>
  <si>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</si>
  <si>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</si>
  <si>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</si>
  <si>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</si>
  <si>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</si>
  <si>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</si>
  <si>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</si>
  <si>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</si>
  <si>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</si>
  <si>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</si>
  <si>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</si>
  <si>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</si>
  <si>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</si>
  <si>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</si>
  <si>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</si>
  <si>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</si>
  <si>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</si>
  <si>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</si>
  <si>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</si>
  <si>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</si>
  <si>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</si>
  <si>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</si>
  <si>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</si>
  <si>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</si>
  <si>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</si>
  <si>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</si>
  <si>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</si>
  <si>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</si>
  <si>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</si>
  <si>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</si>
  <si>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</si>
  <si>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</si>
  <si>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</si>
  <si>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</si>
  <si>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</si>
  <si>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</si>
  <si>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</si>
  <si>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</si>
  <si>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</si>
  <si>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</si>
  <si>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</si>
  <si>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</si>
  <si>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</si>
  <si>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</si>
  <si>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</si>
  <si>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</si>
  <si>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</si>
  <si>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</si>
  <si>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</si>
  <si>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</si>
  <si>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</si>
  <si>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</si>
  <si>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</si>
  <si>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</si>
  <si>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</si>
  <si>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</si>
  <si>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</si>
  <si>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</si>
  <si>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</si>
  <si>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</si>
  <si>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</si>
  <si>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</si>
  <si>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</si>
  <si>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</si>
  <si>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</si>
  <si>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</si>
  <si>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</si>
  <si>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</si>
  <si>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</si>
  <si>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</si>
  <si>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</si>
  <si>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</si>
  <si>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</si>
  <si>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</si>
  <si>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</si>
  <si>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</si>
  <si>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</si>
  <si>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</si>
  <si>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</si>
  <si>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</si>
  <si>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</si>
  <si>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</si>
  <si>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</si>
  <si>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</si>
  <si>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</si>
  <si>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</si>
  <si>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</si>
  <si>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</si>
  <si>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</si>
  <si>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</si>
  <si>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</si>
  <si>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</si>
  <si>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</si>
  <si>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</si>
  <si>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</si>
  <si>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</si>
  <si>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</si>
  <si>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</si>
  <si>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</si>
  <si>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</si>
  <si>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</si>
  <si>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</si>
  <si>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</si>
  <si>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</si>
  <si>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</si>
  <si>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</si>
  <si>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</si>
  <si>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</si>
  <si>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</si>
  <si>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</si>
  <si>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</si>
  <si>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</si>
  <si>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</si>
  <si>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</si>
  <si>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</si>
  <si>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</si>
  <si>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</si>
  <si>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</si>
  <si>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</si>
  <si>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</si>
  <si>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</si>
  <si>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</si>
  <si>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</si>
  <si>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</si>
  <si>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</si>
  <si>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</si>
  <si>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</si>
  <si>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</si>
  <si>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</si>
  <si>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</si>
  <si>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</si>
  <si>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</si>
  <si>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</si>
  <si>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</si>
  <si>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</si>
  <si>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</si>
  <si>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</si>
  <si>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</si>
  <si>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</si>
  <si>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</si>
  <si>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</si>
  <si>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</si>
  <si>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</si>
  <si>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</si>
  <si>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</si>
  <si>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</si>
  <si>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</si>
  <si>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</si>
  <si>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</si>
  <si>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</si>
  <si>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</si>
  <si>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</si>
  <si>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</si>
  <si>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</si>
  <si>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</si>
  <si>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</si>
  <si>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</si>
  <si>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</si>
  <si>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</si>
  <si>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</si>
  <si>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</si>
  <si>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</si>
  <si>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</si>
  <si>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</si>
  <si>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</si>
  <si>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</si>
  <si>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</si>
  <si>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</si>
  <si>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</si>
  <si>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</si>
  <si>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</si>
  <si>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</si>
  <si>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</si>
  <si>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</si>
  <si>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</si>
  <si>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</si>
  <si>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</si>
  <si>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</si>
  <si>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</si>
  <si>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</si>
  <si>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</si>
  <si>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</si>
  <si>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</si>
  <si>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</si>
  <si>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</si>
  <si>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</si>
  <si>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</si>
  <si>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</si>
  <si>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</si>
  <si>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</si>
  <si>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</si>
  <si>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</si>
  <si>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</si>
  <si>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</si>
  <si>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</si>
  <si>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</si>
  <si>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</si>
  <si>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</si>
  <si>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</si>
  <si>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</si>
  <si>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</si>
  <si>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</si>
  <si>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</si>
  <si>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</si>
  <si>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</si>
  <si>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</si>
  <si>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</si>
  <si>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</si>
  <si>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</si>
  <si>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</si>
  <si>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</si>
  <si>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</si>
  <si>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</si>
  <si>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</si>
  <si>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</si>
  <si>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</si>
  <si>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</si>
  <si>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</si>
  <si>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</si>
  <si>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</si>
  <si>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</si>
  <si>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</si>
  <si>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</si>
  <si>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</si>
  <si>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</si>
  <si>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</si>
  <si>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</si>
  <si>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</si>
  <si>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</si>
  <si>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</si>
  <si>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</si>
  <si>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</si>
  <si>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</si>
  <si>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</si>
  <si>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</si>
  <si>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</si>
  <si>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</si>
  <si>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</si>
  <si>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</si>
  <si>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</si>
  <si>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</si>
  <si>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</si>
  <si>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</si>
  <si>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</si>
  <si>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</si>
  <si>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</si>
  <si>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</si>
  <si>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</si>
  <si>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</si>
  <si>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</si>
  <si>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</si>
  <si>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</si>
  <si>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</si>
  <si>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</si>
  <si>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</si>
  <si>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</si>
  <si>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</si>
  <si>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</si>
  <si>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</si>
  <si>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</si>
  <si>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</si>
  <si>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</si>
  <si>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</si>
  <si>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</si>
  <si>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</si>
  <si>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</si>
  <si>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</si>
  <si>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</si>
  <si>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</si>
  <si>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</si>
  <si>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</si>
  <si>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</si>
  <si>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</si>
  <si>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</si>
  <si>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</si>
  <si>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</si>
  <si>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</si>
  <si>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</si>
  <si>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</si>
  <si>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</si>
  <si>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</si>
  <si>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</si>
  <si>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</si>
  <si>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</si>
  <si>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</si>
  <si>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</si>
  <si>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</si>
  <si>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</si>
  <si>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</si>
  <si>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</si>
  <si>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</si>
  <si>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</si>
  <si>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</si>
  <si>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</si>
  <si>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</si>
  <si>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</si>
  <si>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</si>
  <si>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</si>
  <si>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</si>
  <si>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</si>
  <si>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</si>
  <si>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</si>
  <si>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</si>
  <si>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</si>
  <si>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</si>
  <si>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</si>
  <si>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</si>
  <si>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</si>
  <si>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</si>
  <si>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</si>
  <si>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</si>
  <si>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</si>
  <si>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</si>
  <si>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</si>
  <si>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</si>
  <si>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</si>
  <si>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</si>
  <si>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</si>
  <si>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</si>
  <si>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</si>
  <si>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</si>
  <si>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</si>
  <si>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</si>
  <si>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</si>
  <si>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</si>
  <si>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</si>
  <si>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</si>
  <si>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</si>
  <si>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</si>
  <si>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</si>
  <si>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</si>
  <si>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</si>
  <si>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</si>
  <si>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</si>
  <si>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</si>
  <si>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</si>
  <si>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</si>
  <si>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</si>
  <si>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</si>
  <si>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</si>
  <si>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</si>
  <si>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</si>
  <si>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</si>
  <si>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</si>
  <si>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</si>
  <si>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</si>
  <si>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</si>
  <si>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</si>
  <si>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</si>
  <si>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</si>
  <si>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</si>
  <si>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</si>
  <si>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</si>
  <si>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</si>
  <si>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</si>
  <si>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</si>
  <si>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</si>
  <si>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</si>
  <si>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</si>
  <si>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</si>
  <si>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</si>
  <si>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</si>
  <si>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</si>
  <si>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</si>
  <si>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</si>
  <si>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</si>
  <si>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</si>
  <si>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</si>
  <si>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</si>
  <si>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</si>
  <si>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</si>
  <si>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</si>
  <si>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</si>
  <si>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</si>
  <si>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</si>
  <si>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</si>
  <si>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</si>
  <si>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</si>
  <si>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</si>
  <si>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</si>
  <si>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</si>
  <si>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</si>
  <si>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</si>
  <si>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</si>
  <si>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</si>
  <si>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</si>
  <si>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</si>
  <si>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</si>
  <si>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</si>
  <si>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</si>
  <si>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</si>
  <si>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</si>
  <si>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</si>
  <si>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</si>
  <si>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</si>
  <si>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</si>
  <si>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</si>
  <si>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</si>
  <si>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</si>
  <si>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</si>
  <si>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</si>
  <si>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</si>
  <si>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</si>
  <si>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</si>
  <si>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</si>
  <si>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</si>
  <si>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</si>
  <si>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</si>
  <si>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</si>
  <si>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</si>
  <si>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</si>
  <si>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</si>
  <si>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</si>
  <si>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</si>
  <si>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</si>
  <si>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</si>
  <si>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</si>
  <si>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</si>
  <si>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</si>
  <si>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</si>
  <si>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</si>
  <si>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</si>
  <si>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</si>
  <si>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</si>
  <si>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</si>
  <si>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</si>
  <si>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</si>
  <si>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</si>
  <si>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</si>
  <si>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</si>
  <si>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</si>
  <si>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</si>
  <si>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</si>
  <si>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</si>
  <si>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</si>
  <si>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</si>
  <si>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</si>
  <si>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</si>
  <si>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</si>
  <si>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</si>
  <si>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</si>
  <si>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</si>
  <si>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</si>
  <si>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</si>
  <si>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</si>
  <si>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</si>
  <si>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</si>
  <si>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</si>
  <si>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</si>
  <si>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</si>
  <si>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</si>
  <si>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</si>
  <si>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</si>
  <si>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</si>
  <si>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</si>
  <si>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</si>
  <si>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</si>
  <si>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</si>
  <si>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</si>
  <si>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</si>
  <si>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</si>
  <si>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</si>
  <si>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</si>
  <si>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</si>
  <si>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</si>
  <si>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</si>
  <si>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</si>
  <si>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</si>
  <si>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</si>
  <si>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</si>
  <si>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</si>
  <si>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</si>
  <si>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</si>
  <si>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</si>
  <si>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</si>
  <si>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</si>
  <si>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</si>
  <si>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</si>
  <si>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</si>
  <si>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</si>
  <si>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</si>
  <si>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</si>
  <si>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</si>
  <si>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</si>
  <si>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</si>
  <si>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</si>
  <si>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</si>
  <si>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</si>
  <si>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</si>
  <si>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</si>
  <si>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</si>
  <si>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</si>
  <si>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</si>
  <si>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</si>
  <si>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</si>
  <si>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</si>
  <si>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</si>
  <si>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</si>
  <si>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</si>
  <si>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</si>
  <si>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</si>
  <si>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</si>
  <si>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</si>
  <si>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</si>
  <si>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</si>
  <si>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</si>
  <si>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</si>
  <si>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</si>
  <si>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</si>
  <si>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</si>
  <si>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</si>
  <si>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</si>
  <si>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</si>
  <si>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</si>
  <si>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</si>
  <si>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</si>
  <si>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</si>
  <si>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</si>
  <si>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</si>
  <si>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</si>
  <si>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</si>
  <si>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</si>
  <si>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</si>
  <si>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</si>
  <si>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</si>
  <si>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</si>
  <si>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</si>
  <si>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</si>
  <si>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</si>
  <si>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</si>
  <si>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</si>
  <si>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</si>
  <si>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</si>
  <si>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</si>
  <si>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</si>
  <si>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</si>
  <si>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</si>
  <si>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</si>
  <si>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</si>
  <si>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</si>
  <si>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</si>
  <si>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</si>
  <si>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</si>
  <si>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</si>
  <si>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</si>
  <si>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</si>
  <si>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</si>
  <si>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</si>
  <si>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</si>
  <si>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</si>
  <si>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</si>
  <si>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</si>
  <si>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</si>
  <si>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</si>
  <si>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</si>
  <si>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</si>
  <si>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</si>
  <si>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</si>
  <si>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</si>
  <si>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</si>
  <si>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</si>
  <si>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</si>
  <si>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</si>
  <si>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</si>
  <si>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</si>
  <si>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</si>
  <si>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</si>
  <si>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</si>
  <si>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</si>
  <si>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</si>
  <si>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</si>
  <si>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</si>
  <si>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</si>
  <si>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</si>
  <si>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</si>
  <si>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</si>
  <si>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</si>
  <si>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</si>
  <si>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</si>
  <si>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</si>
  <si>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</si>
  <si>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</si>
  <si>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</si>
  <si>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</si>
  <si>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</si>
  <si>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</si>
  <si>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</si>
  <si>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</si>
  <si>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</si>
  <si>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</si>
  <si>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</si>
  <si>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</si>
  <si>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</si>
  <si>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</si>
  <si>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</si>
  <si>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</si>
  <si>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</si>
  <si>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</si>
  <si>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</si>
  <si>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</si>
  <si>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</si>
  <si>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</si>
  <si>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</si>
  <si>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</si>
  <si>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</si>
  <si>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</si>
  <si>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</si>
  <si>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</si>
  <si>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</si>
  <si>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</si>
  <si>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</si>
  <si>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</si>
  <si>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</si>
  <si>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</si>
  <si>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</si>
  <si>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</si>
  <si>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</si>
  <si>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</si>
  <si>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</si>
  <si>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</si>
  <si>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</si>
  <si>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</si>
  <si>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</si>
  <si>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</si>
  <si>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</si>
  <si>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</si>
  <si>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</si>
  <si>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</si>
  <si>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</si>
  <si>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</si>
  <si>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</si>
  <si>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</si>
  <si>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</si>
  <si>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</si>
  <si>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</si>
  <si>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</si>
  <si>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</si>
  <si>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</si>
  <si>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</si>
  <si>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</si>
  <si>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</si>
  <si>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</si>
  <si>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</si>
  <si>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</si>
  <si>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</si>
  <si>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</si>
  <si>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</si>
  <si>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</si>
  <si>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</si>
  <si>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</si>
  <si>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</si>
  <si>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</si>
  <si>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</si>
  <si>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</si>
  <si>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</si>
  <si>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</si>
  <si>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</si>
  <si>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</si>
  <si>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</si>
  <si>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</si>
  <si>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</si>
  <si>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</si>
  <si>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</si>
  <si>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</si>
  <si>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</si>
  <si>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</si>
  <si>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</si>
  <si>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</si>
  <si>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</si>
  <si>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</si>
  <si>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</si>
  <si>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</si>
  <si>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</si>
  <si>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</si>
  <si>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</si>
  <si>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</si>
  <si>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</si>
  <si>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</si>
  <si>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</si>
  <si>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</si>
  <si>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</si>
  <si>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</si>
  <si>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</si>
  <si>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</si>
  <si>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</si>
  <si>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</si>
  <si>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</si>
  <si>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</si>
  <si>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</si>
  <si>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</si>
  <si>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</si>
  <si>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</si>
  <si>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</si>
  <si>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</si>
  <si>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</si>
  <si>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</si>
  <si>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</si>
  <si>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</si>
  <si>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</si>
  <si>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</si>
  <si>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</si>
  <si>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</si>
  <si>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</si>
  <si>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</si>
  <si>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</si>
  <si>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</si>
  <si>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</si>
  <si>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</si>
  <si>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</si>
  <si>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</si>
  <si>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</si>
  <si>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</si>
  <si>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</si>
  <si>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</si>
  <si>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</si>
  <si>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</si>
  <si>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</si>
  <si>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</si>
  <si>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</si>
  <si>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</si>
  <si>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</si>
  <si>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</si>
  <si>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</si>
  <si>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</si>
  <si>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</si>
  <si>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</si>
  <si>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</si>
  <si>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</si>
  <si>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</si>
  <si>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</si>
  <si>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</si>
  <si>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</si>
  <si>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</si>
  <si>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</si>
  <si>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</si>
  <si>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</si>
  <si>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</si>
  <si>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</si>
  <si>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</si>
  <si>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</si>
  <si>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</si>
  <si>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</si>
  <si>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</si>
  <si>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</si>
  <si>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</si>
  <si>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</si>
  <si>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</si>
  <si>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</si>
  <si>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</si>
  <si>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</si>
  <si>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</si>
  <si>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</si>
  <si>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</si>
  <si>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</si>
  <si>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</si>
  <si>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</si>
  <si>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</si>
  <si>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</si>
  <si>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</si>
  <si>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</si>
  <si>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</si>
  <si>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</si>
  <si>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</si>
  <si>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</si>
  <si>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</si>
  <si>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</si>
  <si>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</si>
  <si>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</si>
  <si>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</si>
  <si>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</si>
  <si>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</si>
  <si>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</si>
  <si>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</si>
  <si>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</si>
  <si>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</si>
  <si>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</si>
  <si>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</si>
  <si>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</si>
  <si>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</si>
  <si>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</si>
  <si>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</si>
  <si>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</si>
  <si>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</si>
  <si>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</si>
  <si>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</si>
  <si>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</si>
  <si>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</si>
  <si>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</si>
  <si>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</si>
  <si>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</si>
  <si>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</si>
  <si>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</si>
  <si>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</si>
  <si>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</si>
  <si>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</si>
  <si>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</si>
  <si>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</si>
  <si>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</si>
  <si>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</si>
  <si>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</si>
  <si>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</si>
  <si>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</si>
  <si>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</si>
  <si>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</si>
  <si>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</si>
  <si>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</si>
  <si>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</si>
  <si>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</si>
  <si>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</si>
  <si>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</si>
  <si>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</si>
  <si>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</si>
  <si>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</si>
  <si>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</si>
  <si>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</si>
  <si>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</si>
  <si>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</si>
  <si>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</si>
  <si>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</si>
  <si>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</si>
  <si>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</si>
  <si>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</si>
  <si>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</si>
  <si>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</si>
  <si>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</si>
  <si>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</si>
  <si>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</si>
  <si>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</si>
  <si>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</si>
  <si>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</si>
  <si>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</si>
  <si>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</si>
  <si>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</si>
  <si>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</si>
  <si>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</si>
  <si>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</si>
  <si>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</si>
  <si>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</si>
  <si>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</si>
  <si>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</si>
  <si>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</si>
  <si>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</si>
  <si>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</si>
  <si>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</si>
  <si>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</si>
  <si>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</si>
  <si>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</si>
  <si>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</si>
  <si>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</si>
  <si>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</si>
  <si>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</si>
  <si>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</si>
  <si>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</si>
  <si>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</si>
  <si>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</si>
  <si>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</si>
  <si>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</si>
  <si>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</si>
  <si>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</si>
  <si>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</si>
  <si>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</si>
  <si>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</si>
  <si>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</si>
  <si>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</si>
  <si>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</si>
  <si>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</si>
  <si>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</si>
  <si>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</si>
  <si>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</si>
  <si>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</si>
  <si>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</si>
  <si>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</si>
  <si>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</si>
  <si>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</si>
  <si>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</si>
  <si>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</si>
  <si>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</si>
  <si>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</si>
  <si>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</si>
  <si>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</si>
  <si>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</si>
  <si>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</si>
  <si>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</si>
  <si>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</si>
  <si>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</si>
  <si>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</si>
  <si>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</si>
  <si>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</si>
  <si>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</si>
  <si>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</si>
  <si>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</si>
  <si>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</si>
  <si>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</si>
  <si>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</si>
  <si>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</si>
  <si>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</si>
  <si>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</si>
  <si>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</si>
  <si>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</si>
  <si>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</si>
  <si>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</si>
  <si>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</si>
  <si>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</si>
  <si>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</si>
  <si>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</si>
  <si>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</si>
  <si>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</si>
  <si>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</si>
  <si>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</si>
  <si>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</si>
  <si>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</si>
  <si>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</si>
  <si>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</si>
  <si>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</si>
  <si>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</si>
  <si>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</si>
  <si>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</si>
  <si>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</si>
  <si>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</si>
  <si>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</si>
  <si>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</si>
  <si>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</si>
  <si>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</si>
  <si>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</si>
  <si>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</si>
  <si>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</si>
  <si>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</si>
  <si>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</si>
  <si>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</si>
  <si>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</si>
  <si>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</si>
  <si>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</si>
  <si>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</si>
  <si>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</si>
  <si>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</si>
  <si>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</si>
  <si>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</si>
  <si>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</si>
  <si>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</si>
  <si>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</si>
  <si>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</si>
  <si>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</si>
  <si>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</si>
  <si>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</si>
  <si>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</si>
  <si>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</si>
  <si>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</si>
  <si>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</si>
  <si>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</si>
  <si>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</si>
  <si>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</si>
  <si>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</si>
  <si>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</si>
  <si>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</si>
  <si>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</si>
  <si>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</si>
  <si>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</si>
  <si>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</si>
  <si>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</si>
  <si>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</si>
  <si>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</si>
  <si>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</si>
  <si>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</si>
  <si>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</si>
  <si>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</si>
  <si>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</si>
  <si>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</si>
  <si>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</si>
  <si>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</si>
  <si>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</si>
  <si>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</si>
  <si>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</si>
  <si>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</si>
  <si>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</si>
  <si>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</si>
  <si>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</si>
  <si>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</si>
  <si>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</si>
  <si>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</si>
  <si>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</si>
  <si>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</si>
  <si>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</si>
  <si>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</si>
  <si>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</si>
  <si>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</si>
  <si>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</si>
  <si>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</si>
  <si>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</si>
  <si>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</si>
  <si>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</si>
  <si>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</si>
  <si>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</si>
  <si>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</si>
  <si>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</si>
  <si>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</si>
  <si>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</si>
  <si>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</si>
  <si>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</si>
  <si>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</si>
  <si>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</si>
  <si>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</si>
  <si>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</si>
  <si>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</si>
  <si>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</si>
  <si>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</si>
  <si>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</si>
  <si>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</si>
  <si>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</si>
  <si>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</si>
  <si>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</si>
  <si>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</si>
  <si>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</si>
  <si>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</si>
  <si>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</si>
  <si>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</si>
  <si>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</si>
  <si>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</si>
  <si>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</si>
  <si>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</si>
  <si>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</si>
  <si>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</si>
  <si>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</si>
  <si>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</si>
  <si>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</si>
  <si>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</si>
  <si>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</si>
  <si>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</si>
  <si>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</si>
  <si>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</si>
  <si>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</si>
  <si>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</si>
  <si>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</si>
  <si>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</si>
  <si>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</si>
  <si>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</si>
  <si>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</si>
  <si>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</si>
  <si>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</si>
  <si>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</si>
  <si>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</si>
  <si>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</si>
  <si>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</si>
  <si>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</si>
  <si>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</si>
  <si>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</si>
  <si>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</si>
  <si>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</si>
  <si>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</si>
  <si>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</si>
  <si>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</si>
  <si>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</si>
  <si>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</si>
  <si>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</si>
  <si>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</si>
  <si>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</si>
  <si>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</si>
  <si>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</si>
  <si>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</si>
  <si>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</si>
  <si>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</si>
  <si>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</si>
  <si>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</si>
  <si>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</si>
  <si>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</si>
  <si>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</si>
  <si>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</si>
  <si>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</si>
  <si>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</si>
  <si>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</si>
  <si>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</si>
  <si>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</si>
  <si>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</si>
  <si>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</si>
  <si>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</si>
  <si>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</si>
  <si>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</si>
  <si>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</si>
  <si>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</si>
  <si>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</si>
  <si>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</si>
  <si>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</si>
  <si>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</si>
  <si>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</si>
  <si>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</si>
  <si>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</si>
  <si>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</si>
  <si>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</si>
  <si>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</si>
  <si>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</si>
  <si>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</si>
  <si>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</si>
  <si>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</si>
  <si>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</si>
  <si>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</si>
  <si>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</si>
  <si>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</si>
  <si>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</si>
  <si>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</si>
  <si>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</si>
  <si>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</si>
  <si>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</si>
  <si>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</si>
  <si>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</si>
  <si>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</si>
  <si>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</si>
  <si>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</si>
  <si>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</si>
  <si>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</si>
  <si>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</si>
  <si>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</si>
  <si>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</si>
  <si>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</si>
  <si>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</si>
  <si>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</si>
  <si>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</si>
  <si>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</si>
  <si>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</si>
  <si>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</si>
  <si>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</si>
  <si>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</si>
  <si>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</si>
  <si>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</si>
  <si>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</si>
  <si>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</si>
  <si>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</si>
  <si>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</si>
  <si>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</si>
  <si>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</si>
  <si>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</si>
  <si>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</si>
  <si>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</si>
  <si>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</si>
  <si>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</si>
  <si>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</si>
  <si>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</si>
  <si>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</si>
  <si>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</si>
  <si>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</si>
  <si>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</si>
  <si>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</si>
  <si>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</si>
  <si>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</si>
  <si>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</si>
  <si>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</si>
  <si>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</si>
  <si>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</si>
  <si>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</si>
  <si>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</si>
  <si>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</si>
  <si>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</si>
  <si>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</si>
  <si>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</si>
  <si>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</si>
  <si>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</si>
  <si>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</si>
  <si>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</si>
  <si>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</si>
  <si>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</si>
  <si>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</si>
  <si>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</si>
  <si>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</si>
  <si>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</si>
  <si>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</si>
  <si>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</si>
  <si>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</si>
  <si>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</si>
  <si>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</si>
  <si>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</si>
  <si>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</si>
  <si>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</si>
  <si>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</si>
  <si>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</si>
  <si>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</si>
  <si>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</si>
  <si>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</si>
  <si>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</si>
  <si>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</si>
  <si>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</si>
  <si>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</si>
  <si>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</si>
  <si>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</si>
  <si>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</si>
  <si>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</si>
  <si>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</si>
  <si>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</si>
  <si>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</si>
  <si>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</si>
  <si>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</si>
  <si>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</si>
  <si>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</si>
  <si>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</si>
  <si>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</si>
  <si>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</si>
  <si>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</si>
  <si>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</si>
  <si>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</si>
  <si>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</si>
  <si>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</si>
  <si>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</si>
  <si>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</si>
  <si>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</si>
  <si>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</si>
  <si>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</si>
  <si>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</si>
  <si>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</si>
  <si>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</si>
  <si>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</si>
  <si>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</si>
  <si>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</si>
  <si>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</si>
  <si>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</si>
  <si>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</si>
  <si>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</si>
  <si>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</si>
  <si>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</si>
  <si>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</si>
  <si>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</si>
  <si>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</si>
  <si>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</si>
  <si>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</si>
  <si>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</si>
  <si>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</si>
  <si>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</si>
  <si>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</si>
  <si>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</si>
  <si>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</si>
  <si>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</si>
  <si>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</si>
  <si>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</si>
  <si>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</si>
  <si>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</si>
  <si>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</si>
  <si>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</si>
  <si>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</si>
  <si>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</si>
  <si>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</si>
  <si>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</si>
  <si>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</si>
  <si>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</si>
  <si>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</si>
  <si>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</si>
  <si>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</si>
  <si>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</si>
  <si>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</si>
  <si>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</si>
  <si>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</si>
  <si>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</si>
  <si>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</si>
  <si>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</si>
  <si>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</si>
  <si>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</si>
  <si>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</si>
  <si>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</si>
  <si>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</si>
  <si>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</si>
  <si>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</si>
  <si>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</si>
  <si>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</si>
  <si>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</si>
  <si>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</si>
  <si>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</si>
  <si>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</si>
  <si>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</si>
  <si>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</si>
  <si>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</si>
  <si>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</si>
  <si>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</si>
  <si>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</si>
  <si>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</si>
  <si>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</si>
  <si>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</si>
  <si>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</si>
  <si>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</si>
  <si>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</si>
  <si>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</si>
  <si>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</si>
  <si>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</si>
  <si>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</si>
  <si>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</si>
  <si>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</si>
  <si>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</si>
  <si>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</si>
  <si>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</si>
  <si>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</si>
  <si>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</si>
  <si>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</si>
  <si>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</si>
  <si>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</si>
  <si>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</si>
  <si>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</si>
  <si>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</si>
  <si>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</si>
  <si>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</si>
  <si>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</si>
  <si>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</si>
  <si>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</si>
  <si>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</si>
  <si>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</si>
  <si>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</si>
  <si>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</si>
  <si>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</si>
  <si>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</si>
  <si>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</si>
  <si>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</si>
  <si>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</si>
  <si>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</si>
  <si>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</si>
  <si>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</si>
  <si>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</si>
  <si>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</si>
  <si>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</si>
  <si>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</si>
  <si>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</si>
  <si>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</si>
  <si>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</si>
  <si>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</si>
  <si>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</si>
  <si>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</si>
  <si>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</si>
  <si>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</si>
  <si>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</si>
  <si>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</si>
  <si>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</si>
  <si>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</si>
  <si>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</si>
  <si>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</si>
  <si>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</si>
  <si>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</si>
  <si>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</si>
  <si>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</si>
  <si>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</si>
  <si>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</si>
  <si>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</si>
  <si>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</si>
  <si>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</si>
  <si>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</si>
  <si>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</si>
  <si>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</si>
  <si>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</si>
  <si>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</si>
  <si>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</si>
  <si>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</si>
  <si>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</si>
  <si>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</si>
  <si>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</si>
  <si>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</si>
  <si>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</si>
  <si>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</si>
  <si>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</si>
  <si>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</si>
  <si>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</si>
  <si>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</si>
  <si>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</si>
  <si>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</si>
  <si>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</si>
  <si>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</si>
  <si>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</si>
  <si>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</si>
  <si>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</si>
  <si>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</si>
  <si>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</si>
  <si>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</si>
  <si>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</si>
  <si>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</si>
  <si>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</si>
  <si>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</si>
  <si>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</si>
  <si>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</si>
  <si>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</si>
  <si>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</si>
  <si>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</si>
  <si>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</si>
  <si>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</si>
  <si>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</si>
  <si>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</si>
  <si>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</si>
  <si>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</si>
  <si>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</si>
  <si>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</si>
  <si>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</si>
  <si>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</si>
  <si>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</si>
  <si>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</si>
  <si>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</si>
  <si>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</si>
  <si>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</si>
  <si>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</si>
  <si>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</si>
  <si>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</si>
  <si>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</si>
  <si>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</si>
  <si>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</si>
  <si>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</si>
  <si>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</si>
  <si>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</si>
  <si>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</si>
  <si>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</si>
  <si>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</si>
  <si>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</si>
  <si>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</si>
  <si>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</si>
  <si>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</si>
  <si>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</si>
  <si>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</si>
  <si>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</si>
  <si>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</si>
  <si>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</si>
  <si>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</si>
  <si>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</si>
  <si>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</si>
  <si>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</si>
  <si>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</si>
  <si>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</si>
  <si>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</si>
  <si>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</si>
  <si>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</si>
  <si>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</si>
  <si>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</si>
  <si>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</si>
  <si>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</si>
  <si>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</si>
  <si>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</si>
  <si>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</si>
  <si>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</si>
  <si>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</si>
  <si>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</si>
  <si>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</si>
  <si>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</si>
  <si>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</si>
  <si>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</si>
  <si>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</si>
  <si>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</si>
  <si>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</si>
  <si>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</si>
  <si>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</si>
  <si>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</si>
  <si>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</si>
  <si>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</si>
  <si>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</si>
  <si>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</si>
  <si>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</si>
  <si>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</si>
  <si>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</si>
  <si>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</si>
  <si>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</si>
  <si>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</si>
  <si>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</si>
  <si>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</si>
  <si>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</si>
  <si>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</si>
  <si>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</si>
  <si>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</si>
  <si>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</si>
  <si>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</si>
  <si>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</si>
  <si>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</si>
  <si>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</si>
  <si>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</si>
  <si>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</si>
  <si>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</si>
  <si>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</si>
  <si>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</si>
  <si>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</si>
  <si>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</si>
  <si>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</si>
  <si>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</si>
  <si>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</si>
  <si>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</si>
  <si>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</si>
  <si>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</si>
  <si>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</si>
  <si>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</si>
  <si>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</si>
  <si>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</si>
  <si>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</si>
  <si>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</si>
  <si>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</si>
  <si>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</si>
  <si>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</si>
  <si>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</si>
  <si>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</si>
  <si>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</si>
  <si>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</si>
  <si>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</si>
  <si>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</si>
  <si>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</si>
  <si>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</si>
  <si>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</si>
  <si>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</si>
  <si>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</si>
  <si>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</si>
  <si>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</si>
  <si>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</si>
  <si>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</si>
  <si>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</si>
  <si>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</si>
  <si>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</si>
  <si>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</si>
  <si>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</si>
  <si>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</si>
  <si>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</si>
  <si>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</si>
  <si>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</si>
  <si>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</si>
  <si>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</si>
  <si>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</si>
  <si>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</si>
  <si>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</si>
  <si>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</si>
  <si>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</si>
  <si>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</si>
  <si>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</si>
  <si>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</si>
  <si>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</si>
  <si>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</si>
  <si>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</si>
  <si>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</si>
  <si>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</si>
  <si>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</si>
  <si>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</si>
  <si>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</si>
  <si>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</si>
  <si>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</si>
  <si>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</si>
  <si>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</si>
  <si>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</si>
  <si>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</si>
  <si>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</si>
  <si>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</si>
  <si>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</si>
  <si>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</si>
  <si>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</si>
  <si>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</si>
  <si>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</si>
  <si>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</si>
  <si>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</si>
  <si>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</si>
  <si>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</si>
  <si>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</si>
  <si>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</si>
  <si>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</si>
  <si>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</si>
  <si>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</si>
  <si>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</si>
  <si>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</si>
  <si>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</si>
  <si>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</si>
  <si>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</si>
  <si>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</si>
  <si>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</si>
  <si>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</si>
  <si>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</si>
  <si>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</si>
  <si>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</si>
  <si>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</si>
  <si>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</si>
  <si>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</si>
  <si>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</si>
  <si>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</si>
  <si>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</si>
  <si>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</si>
  <si>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</si>
  <si>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</si>
  <si>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</si>
  <si>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</si>
  <si>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</si>
  <si>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</si>
  <si>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</si>
  <si>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</si>
  <si>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</si>
  <si>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</si>
  <si>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</si>
  <si>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</si>
  <si>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</si>
  <si>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</si>
  <si>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</si>
  <si>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</si>
  <si>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</si>
  <si>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</si>
  <si>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</si>
  <si>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</si>
  <si>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</si>
  <si>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</si>
  <si>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</si>
  <si>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</si>
  <si>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</si>
  <si>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</si>
  <si>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</si>
  <si>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</si>
  <si>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</si>
  <si>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</si>
  <si>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</si>
  <si>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</si>
  <si>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</si>
  <si>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</si>
  <si>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</si>
  <si>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</si>
  <si>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</si>
  <si>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</si>
  <si>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</si>
  <si>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</si>
  <si>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</si>
  <si>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</si>
  <si>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</si>
  <si>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</si>
  <si>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</si>
  <si>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</si>
  <si>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</si>
  <si>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</si>
  <si>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</si>
  <si>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</si>
  <si>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</si>
  <si>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</si>
  <si>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</si>
  <si>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</si>
  <si>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</si>
  <si>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</si>
  <si>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</si>
  <si>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</si>
  <si>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</si>
  <si>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</si>
  <si>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</si>
  <si>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</si>
  <si>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</si>
  <si>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</si>
  <si>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</si>
  <si>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</si>
  <si>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</si>
  <si>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</si>
  <si>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</si>
  <si>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</si>
  <si>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</si>
  <si>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</si>
  <si>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</si>
  <si>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</si>
  <si>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</si>
  <si>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</si>
  <si>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</si>
  <si>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</si>
  <si>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</si>
  <si>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</si>
  <si>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</si>
  <si>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</si>
  <si>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</si>
  <si>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</si>
  <si>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</si>
  <si>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</si>
  <si>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</si>
  <si>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</si>
  <si>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</si>
  <si>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</si>
  <si>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</si>
  <si>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</si>
  <si>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</si>
  <si>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</si>
  <si>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</si>
  <si>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</si>
  <si>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</si>
  <si>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</si>
  <si>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</si>
  <si>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</si>
  <si>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</si>
  <si>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</si>
  <si>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</si>
  <si>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</si>
  <si>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</si>
  <si>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</si>
  <si>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</si>
  <si>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</si>
  <si>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</si>
  <si>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</si>
  <si>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</si>
  <si>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</si>
  <si>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</si>
  <si>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</si>
  <si>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</si>
  <si>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</si>
  <si>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</si>
  <si>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</si>
  <si>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</si>
  <si>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</si>
  <si>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</si>
  <si>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</si>
  <si>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</si>
  <si>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</si>
  <si>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</si>
  <si>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</si>
  <si>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</si>
  <si>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</si>
  <si>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</si>
  <si>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</si>
  <si>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</si>
  <si>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</si>
  <si>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</si>
  <si>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</si>
  <si>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</si>
  <si>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</si>
  <si>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</si>
  <si>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</si>
  <si>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</si>
  <si>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</si>
  <si>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</si>
  <si>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</si>
  <si>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</si>
  <si>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</si>
  <si>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</si>
  <si>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</si>
  <si>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</si>
  <si>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</si>
  <si>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</si>
  <si>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</si>
  <si>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</si>
  <si>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</si>
  <si>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</si>
  <si>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</si>
  <si>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</si>
  <si>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</si>
  <si>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</si>
  <si>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</si>
  <si>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</si>
  <si>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</si>
  <si>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</si>
  <si>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</si>
  <si>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</si>
  <si>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</si>
  <si>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</si>
  <si>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</si>
  <si>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</si>
  <si>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</si>
  <si>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</si>
  <si>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</si>
  <si>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</si>
  <si>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</si>
  <si>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</si>
  <si>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</si>
  <si>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</si>
  <si>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</si>
  <si>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</si>
  <si>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</si>
  <si>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</si>
  <si>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</si>
  <si>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</si>
  <si>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</si>
  <si>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</si>
  <si>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</si>
  <si>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</si>
  <si>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</si>
  <si>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</si>
  <si>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</si>
  <si>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</si>
  <si>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</si>
  <si>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</si>
  <si>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</si>
  <si>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</si>
  <si>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</si>
  <si>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</si>
  <si>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</si>
  <si>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</si>
  <si>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</si>
  <si>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</si>
  <si>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</si>
  <si>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</si>
  <si>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</si>
  <si>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</si>
  <si>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</si>
  <si>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</si>
  <si>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</si>
  <si>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</si>
  <si>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</si>
  <si>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</si>
  <si>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</si>
  <si>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</si>
  <si>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</si>
  <si>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</si>
  <si>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</si>
  <si>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</si>
  <si>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</si>
  <si>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</si>
  <si>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</si>
  <si>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</si>
  <si>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</si>
  <si>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</si>
  <si>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</si>
  <si>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</si>
  <si>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</si>
  <si>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</si>
  <si>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</si>
  <si>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</si>
  <si>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</si>
  <si>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</si>
  <si>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</si>
  <si>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</si>
  <si>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</si>
  <si>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</si>
  <si>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</si>
  <si>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</si>
  <si>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</si>
  <si>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</si>
  <si>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</si>
  <si>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</si>
  <si>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</si>
  <si>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</si>
  <si>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</si>
  <si>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</si>
  <si>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</si>
  <si>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</si>
  <si>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</si>
  <si>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</si>
  <si>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</si>
  <si>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</si>
  <si>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</si>
  <si>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</si>
  <si>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</si>
  <si>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</si>
  <si>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</si>
  <si>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</si>
  <si>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</si>
  <si>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</si>
  <si>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</si>
  <si>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</si>
  <si>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</si>
  <si>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</si>
  <si>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</si>
  <si>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</si>
  <si>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</si>
  <si>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</si>
  <si>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</si>
  <si>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</si>
  <si>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</si>
  <si>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</si>
  <si>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</si>
  <si>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</si>
  <si>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</si>
  <si>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</si>
  <si>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</si>
  <si>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</si>
  <si>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</si>
  <si>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</si>
  <si>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</si>
  <si>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</si>
  <si>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</si>
  <si>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</si>
  <si>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</si>
  <si>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</si>
  <si>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</si>
  <si>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</si>
  <si>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</si>
  <si>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</si>
  <si>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</si>
  <si>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</si>
  <si>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</si>
  <si>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</si>
  <si>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</si>
  <si>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</si>
  <si>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</si>
  <si>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</si>
  <si>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</si>
  <si>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</si>
  <si>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</si>
  <si>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</si>
  <si>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</si>
  <si>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</si>
  <si>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</si>
  <si>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</si>
  <si>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</si>
  <si>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</si>
  <si>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</si>
  <si>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</si>
  <si>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</si>
  <si>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</si>
  <si>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</si>
  <si>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</si>
  <si>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</si>
  <si>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</si>
  <si>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</si>
  <si>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</si>
  <si>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</si>
  <si>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</si>
  <si>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</si>
  <si>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</si>
  <si>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</si>
  <si>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</si>
  <si>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</si>
  <si>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</si>
  <si>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</si>
  <si>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</si>
  <si>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</si>
  <si>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</si>
  <si>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</si>
  <si>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</si>
  <si>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</si>
  <si>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</si>
  <si>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</si>
  <si>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</si>
  <si>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</si>
  <si>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</si>
  <si>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</si>
  <si>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</si>
  <si>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</si>
  <si>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</si>
  <si>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</si>
  <si>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</si>
  <si>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</si>
  <si>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</si>
  <si>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</si>
  <si>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</si>
  <si>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</si>
  <si>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</si>
  <si>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</si>
  <si>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</si>
  <si>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</si>
  <si>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</si>
  <si>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</si>
  <si>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</si>
  <si>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</si>
  <si>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</si>
  <si>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</si>
  <si>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</si>
  <si>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</si>
  <si>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</si>
  <si>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</si>
  <si>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</si>
  <si>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</si>
  <si>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</si>
  <si>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</si>
  <si>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</si>
  <si>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</si>
  <si>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</si>
  <si>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</si>
  <si>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</si>
  <si>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</si>
  <si>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</si>
  <si>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</si>
  <si>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</si>
  <si>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</si>
  <si>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</si>
  <si>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</si>
  <si>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</si>
  <si>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</si>
  <si>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</si>
  <si>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</si>
  <si>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</si>
  <si>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</si>
  <si>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</si>
  <si>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</si>
  <si>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</si>
  <si>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</si>
  <si>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</si>
  <si>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</si>
  <si>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</si>
  <si>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</si>
  <si>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</si>
  <si>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</si>
  <si>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</si>
  <si>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</si>
  <si>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</si>
  <si>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</si>
  <si>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</si>
  <si>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</si>
  <si>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</si>
  <si>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</si>
  <si>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</si>
  <si>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</si>
  <si>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</si>
  <si>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</si>
  <si>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</si>
  <si>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</si>
  <si>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</si>
  <si>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</si>
  <si>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</si>
  <si>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</si>
  <si>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</si>
  <si>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</si>
  <si>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</si>
  <si>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</si>
  <si>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</si>
  <si>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</si>
  <si>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</si>
  <si>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</si>
  <si>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</si>
  <si>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</si>
  <si>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</si>
  <si>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</si>
  <si>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</si>
  <si>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</si>
  <si>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</si>
  <si>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</si>
  <si>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</si>
  <si>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</si>
  <si>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</si>
  <si>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</si>
  <si>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</si>
  <si>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</si>
  <si>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</si>
  <si>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</si>
  <si>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</si>
  <si>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</si>
  <si>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</si>
  <si>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</si>
  <si>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</si>
  <si>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</si>
  <si>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</si>
  <si>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</si>
  <si>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</si>
  <si>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</si>
  <si>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</si>
  <si>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</si>
  <si>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</si>
  <si>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</si>
  <si>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</si>
  <si>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</si>
  <si>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</si>
  <si>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</si>
  <si>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</si>
  <si>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</si>
  <si>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</si>
  <si>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</si>
  <si>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</si>
  <si>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</si>
  <si>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</si>
  <si>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</si>
  <si>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</si>
  <si>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</si>
  <si>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</si>
  <si>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</si>
  <si>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</si>
  <si>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</si>
  <si>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</si>
  <si>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</si>
  <si>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</si>
  <si>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</si>
  <si>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</si>
  <si>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</si>
  <si>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</si>
  <si>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</si>
  <si>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</si>
  <si>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</si>
  <si>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</si>
  <si>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</si>
  <si>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</si>
  <si>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</si>
  <si>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</si>
  <si>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</si>
  <si>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</si>
  <si>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</si>
  <si>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</si>
  <si>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</si>
  <si>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</si>
  <si>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</si>
  <si>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</si>
  <si>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</si>
  <si>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</si>
  <si>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</si>
  <si>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</si>
  <si>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</si>
  <si>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</si>
  <si>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</si>
  <si>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</si>
  <si>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</si>
  <si>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</si>
  <si>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</si>
  <si>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</si>
  <si>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</si>
  <si>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</si>
  <si>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</si>
  <si>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</si>
  <si>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</si>
  <si>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</si>
  <si>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</si>
  <si>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</si>
  <si>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</si>
  <si>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</si>
  <si>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</si>
  <si>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</si>
  <si>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</si>
  <si>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</si>
  <si>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</si>
  <si>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</si>
  <si>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</si>
  <si>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</si>
  <si>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</si>
  <si>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</si>
  <si>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</si>
  <si>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</si>
  <si>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</si>
  <si>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</si>
  <si>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</si>
  <si>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</si>
  <si>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</si>
  <si>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</si>
  <si>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</si>
  <si>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</si>
  <si>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</si>
  <si>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</si>
  <si>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</si>
  <si>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</si>
  <si>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</si>
  <si>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</si>
  <si>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</si>
  <si>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</si>
  <si>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</si>
  <si>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</si>
  <si>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</si>
  <si>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</si>
  <si>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</si>
  <si>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</si>
  <si>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</si>
  <si>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</si>
  <si>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</si>
  <si>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</si>
  <si>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</si>
  <si>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</si>
  <si>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</si>
  <si>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</si>
  <si>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</si>
  <si>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</si>
  <si>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</si>
  <si>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</si>
  <si>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</si>
  <si>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</si>
  <si>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</si>
  <si>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</si>
  <si>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</si>
  <si>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</si>
  <si>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</si>
  <si>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</si>
  <si>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</si>
  <si>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</si>
  <si>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</si>
  <si>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</si>
  <si>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</si>
  <si>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</si>
  <si>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</si>
  <si>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</si>
  <si>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</si>
  <si>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</si>
  <si>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</si>
  <si>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</si>
  <si>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</si>
  <si>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</si>
  <si>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</si>
  <si>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</si>
  <si>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</si>
  <si>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</si>
  <si>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</si>
  <si>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</si>
  <si>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</si>
  <si>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</si>
  <si>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</si>
  <si>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</si>
  <si>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</si>
  <si>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</si>
  <si>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</si>
  <si>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</si>
  <si>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</si>
  <si>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</si>
  <si>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</si>
  <si>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</si>
  <si>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</si>
  <si>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</si>
  <si>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</si>
  <si>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</si>
  <si>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</si>
  <si>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</si>
  <si>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</si>
  <si>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</si>
  <si>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</si>
  <si>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</si>
  <si>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</si>
  <si>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</si>
  <si>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</si>
  <si>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</si>
  <si>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</si>
  <si>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</si>
  <si>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</si>
  <si>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</si>
  <si>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</si>
  <si>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</si>
  <si>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</si>
  <si>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</si>
  <si>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</si>
  <si>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</si>
  <si>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</si>
  <si>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</si>
  <si>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</si>
  <si>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</si>
  <si>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</si>
  <si>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</si>
  <si>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</si>
  <si>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</si>
  <si>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</si>
  <si>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</si>
  <si>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</si>
  <si>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</si>
  <si>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</si>
  <si>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</si>
  <si>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</si>
  <si>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</si>
  <si>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</si>
  <si>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</si>
  <si>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</si>
  <si>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</si>
  <si>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</si>
  <si>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</si>
  <si>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</si>
  <si>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</si>
  <si>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</si>
  <si>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</si>
  <si>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</si>
  <si>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</si>
  <si>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</si>
  <si>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</si>
  <si>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</si>
  <si>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</si>
  <si>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</si>
  <si>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</si>
  <si>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</si>
  <si>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</si>
  <si>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</si>
  <si>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</si>
  <si>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</si>
  <si>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</si>
  <si>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</si>
  <si>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</si>
  <si>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</si>
  <si>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</si>
  <si>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</si>
  <si>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</si>
  <si>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</si>
  <si>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</si>
  <si>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</si>
  <si>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</si>
  <si>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</si>
  <si>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</si>
  <si>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</si>
  <si>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</si>
  <si>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</si>
  <si>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</si>
  <si>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</si>
  <si>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</si>
  <si>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</si>
  <si>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</si>
  <si>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</si>
  <si>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</si>
  <si>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</si>
  <si>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</si>
  <si>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</si>
  <si>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</si>
  <si>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</si>
  <si>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</si>
  <si>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</si>
  <si>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</si>
  <si>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</si>
  <si>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</si>
  <si>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</si>
  <si>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</si>
  <si>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</si>
  <si>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</si>
  <si>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</si>
  <si>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</si>
  <si>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</si>
  <si>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</si>
  <si>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</si>
  <si>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</si>
  <si>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</si>
  <si>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</si>
  <si>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</si>
  <si>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</si>
  <si>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</si>
  <si>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</si>
  <si>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</si>
  <si>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</si>
  <si>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</si>
  <si>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</si>
  <si>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</si>
  <si>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</si>
  <si>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</si>
  <si>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</si>
  <si>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</si>
  <si>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</si>
  <si>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</si>
  <si>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</si>
  <si>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</si>
  <si>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</si>
  <si>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</si>
  <si>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</si>
  <si>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</si>
  <si>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</si>
  <si>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</si>
  <si>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</si>
  <si>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</si>
  <si>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</si>
  <si>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</si>
  <si>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</si>
  <si>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</si>
  <si>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</si>
  <si>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</si>
  <si>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</si>
  <si>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</si>
  <si>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</si>
  <si>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</si>
  <si>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</si>
  <si>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</si>
  <si>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</si>
  <si>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</si>
  <si>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</si>
  <si>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</si>
  <si>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</si>
  <si>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</si>
  <si>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</si>
  <si>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</si>
  <si>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</si>
  <si>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</si>
  <si>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</si>
  <si>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</si>
  <si>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</si>
  <si>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</si>
  <si>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</si>
  <si>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</si>
  <si>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</si>
  <si>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</si>
  <si>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</si>
  <si>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</si>
  <si>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</si>
  <si>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</si>
  <si>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</si>
  <si>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</si>
  <si>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</si>
  <si>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</si>
  <si>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</si>
  <si>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</si>
  <si>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</si>
  <si>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</si>
  <si>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</si>
  <si>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</si>
  <si>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</si>
  <si>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</si>
  <si>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</si>
  <si>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</si>
  <si>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</si>
  <si>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</si>
  <si>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</si>
  <si>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</si>
  <si>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</si>
  <si>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</si>
  <si>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</si>
  <si>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</si>
  <si>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</si>
  <si>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</si>
  <si>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</si>
  <si>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</si>
  <si>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</si>
  <si>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</si>
  <si>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</si>
  <si>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</si>
  <si>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</si>
  <si>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</si>
  <si>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</si>
  <si>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</si>
  <si>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</si>
  <si>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</si>
  <si>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</si>
  <si>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</si>
  <si>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</si>
  <si>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</si>
  <si>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</si>
  <si>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</si>
  <si>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</si>
  <si>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</si>
  <si>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</si>
  <si>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</si>
  <si>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</si>
  <si>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</si>
  <si>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</si>
  <si>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</si>
  <si>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</si>
  <si>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</si>
  <si>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</si>
  <si>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</si>
  <si>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</si>
  <si>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</si>
  <si>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</si>
  <si>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</si>
  <si>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</si>
  <si>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</si>
  <si>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</si>
  <si>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</si>
  <si>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</si>
  <si>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</si>
  <si>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</si>
  <si>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</si>
  <si>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</si>
  <si>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</si>
  <si>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</si>
  <si>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</si>
  <si>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</si>
  <si>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</si>
  <si>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</si>
  <si>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</si>
  <si>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</si>
  <si>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</si>
  <si>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</si>
  <si>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</si>
  <si>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</si>
  <si>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</si>
  <si>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</si>
  <si>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</si>
  <si>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</si>
  <si>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</si>
  <si>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</si>
  <si>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</si>
  <si>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</si>
  <si>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</si>
  <si>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</si>
  <si>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</si>
  <si>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</si>
  <si>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</si>
  <si>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</si>
  <si>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</si>
  <si>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</si>
  <si>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</si>
  <si>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</si>
  <si>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</si>
  <si>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</si>
  <si>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</si>
  <si>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</si>
  <si>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</si>
  <si>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</si>
  <si>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</si>
  <si>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</si>
  <si>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</si>
  <si>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</si>
  <si>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</si>
  <si>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</si>
  <si>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</si>
  <si>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</si>
  <si>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</si>
  <si>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</si>
  <si>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</si>
  <si>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</si>
  <si>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</si>
  <si>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</si>
  <si>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</si>
  <si>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</si>
  <si>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</si>
  <si>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</si>
  <si>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</si>
  <si>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</si>
  <si>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</si>
  <si>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</si>
  <si>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</si>
  <si>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</si>
  <si>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</si>
  <si>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</si>
  <si>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</si>
  <si>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</si>
  <si>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</si>
  <si>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</si>
  <si>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</si>
  <si>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</si>
  <si>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</si>
  <si>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</si>
  <si>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</si>
  <si>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</si>
  <si>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</si>
  <si>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</si>
  <si>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</si>
  <si>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</si>
  <si>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</si>
  <si>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</si>
  <si>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</si>
  <si>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</si>
  <si>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</si>
  <si>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</si>
  <si>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</si>
  <si>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</si>
  <si>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</si>
  <si>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</si>
  <si>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</si>
  <si>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</si>
  <si>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</si>
  <si>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</si>
  <si>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</si>
  <si>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</si>
  <si>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</si>
  <si>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</si>
  <si>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</si>
  <si>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</si>
  <si>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</si>
  <si>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</si>
  <si>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</si>
  <si>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</si>
  <si>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</si>
  <si>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</si>
  <si>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</si>
  <si>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</si>
  <si>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</si>
  <si>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</si>
  <si>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</si>
  <si>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</si>
  <si>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</si>
  <si>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</si>
  <si>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</si>
  <si>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</si>
  <si>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</si>
  <si>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</si>
  <si>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</si>
  <si>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</si>
  <si>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</si>
  <si>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</si>
  <si>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</si>
  <si>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</si>
  <si>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</si>
  <si>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</si>
  <si>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</si>
  <si>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</si>
  <si>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</si>
  <si>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</si>
  <si>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</si>
  <si>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</si>
  <si>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</si>
  <si>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</si>
  <si>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</si>
  <si>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</si>
  <si>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</si>
  <si>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</si>
  <si>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</si>
  <si>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</si>
  <si>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</si>
  <si>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</si>
  <si>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</si>
  <si>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</si>
  <si>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</si>
  <si>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</si>
  <si>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</si>
  <si>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</si>
  <si>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</si>
  <si>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</si>
  <si>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</si>
  <si>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</si>
  <si>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</si>
  <si>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</si>
  <si>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</si>
  <si>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</si>
  <si>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</si>
  <si>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</si>
  <si>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</si>
  <si>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</si>
  <si>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</si>
  <si>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</si>
  <si>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</si>
  <si>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</si>
  <si>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</si>
  <si>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</si>
  <si>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</si>
  <si>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</si>
  <si>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</si>
  <si>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</si>
  <si>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</si>
  <si>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</si>
  <si>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</si>
  <si>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</si>
  <si>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</si>
  <si>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</si>
  <si>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</si>
  <si>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</si>
  <si>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</si>
  <si>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</si>
  <si>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</si>
  <si>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</si>
  <si>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</si>
  <si>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</si>
  <si>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</si>
  <si>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</si>
  <si>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</si>
  <si>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</si>
  <si>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</si>
  <si>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</si>
  <si>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</si>
  <si>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</si>
  <si>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</si>
  <si>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</si>
  <si>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</si>
  <si>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</si>
  <si>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</si>
  <si>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</si>
  <si>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</si>
  <si>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</si>
  <si>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</si>
  <si>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</si>
  <si>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</si>
  <si>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</si>
  <si>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</si>
  <si>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</si>
  <si>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</si>
  <si>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</si>
  <si>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</si>
  <si>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</si>
  <si>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</si>
  <si>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</si>
  <si>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</si>
  <si>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</si>
  <si>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</si>
  <si>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</si>
  <si>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</si>
  <si>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</si>
  <si>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</si>
  <si>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</si>
  <si>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</si>
  <si>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</si>
  <si>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</si>
  <si>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</si>
  <si>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</si>
  <si>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</si>
  <si>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</si>
  <si>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</si>
  <si>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</si>
  <si>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</si>
  <si>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</si>
  <si>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</si>
  <si>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</si>
  <si>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</si>
  <si>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</si>
  <si>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</si>
  <si>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</si>
  <si>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</si>
  <si>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</si>
  <si>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</si>
  <si>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</si>
  <si>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</si>
  <si>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</si>
  <si>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</si>
  <si>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</si>
  <si>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</si>
  <si>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</si>
  <si>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</si>
  <si>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</si>
  <si>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</si>
  <si>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</si>
  <si>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</si>
  <si>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</si>
  <si>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</si>
  <si>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</si>
  <si>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</si>
  <si>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</si>
  <si>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</si>
  <si>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</si>
  <si>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</si>
  <si>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</si>
  <si>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</si>
  <si>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</si>
  <si>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</si>
  <si>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</si>
  <si>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</si>
  <si>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</si>
  <si>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</si>
  <si>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</si>
  <si>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</si>
  <si>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</si>
  <si>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</si>
  <si>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</si>
  <si>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</si>
  <si>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</si>
  <si>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</si>
  <si>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</si>
  <si>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</si>
  <si>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</si>
  <si>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</si>
  <si>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</si>
  <si>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</si>
  <si>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</si>
  <si>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</si>
  <si>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</si>
  <si>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</si>
  <si>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</si>
  <si>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</si>
  <si>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</si>
  <si>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</si>
  <si>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</si>
  <si>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</si>
  <si>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</si>
  <si>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</si>
  <si>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</si>
  <si>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</si>
  <si>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</si>
  <si>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</si>
  <si>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</si>
  <si>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</si>
  <si>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</si>
  <si>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</si>
  <si>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</si>
  <si>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</si>
  <si>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</si>
  <si>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</si>
  <si>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</si>
  <si>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</si>
  <si>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</si>
  <si>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</si>
  <si>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</si>
  <si>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</si>
  <si>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</si>
  <si>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</si>
  <si>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</si>
  <si>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</si>
  <si>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</si>
  <si>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</si>
  <si>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</si>
  <si>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</si>
  <si>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</si>
  <si>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</si>
  <si>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</si>
  <si>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</si>
  <si>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</si>
  <si>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</si>
  <si>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</si>
  <si>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</si>
  <si>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</si>
  <si>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</si>
  <si>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</si>
  <si>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</si>
  <si>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</si>
  <si>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</si>
  <si>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</si>
  <si>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</si>
  <si>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</si>
  <si>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</si>
  <si>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</si>
  <si>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</si>
  <si>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</si>
  <si>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</si>
  <si>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</si>
  <si>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</si>
  <si>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</si>
  <si>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</si>
  <si>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</si>
  <si>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</si>
  <si>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</si>
  <si>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</si>
  <si>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</si>
  <si>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</si>
  <si>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</si>
  <si>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</si>
  <si>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</si>
  <si>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</si>
  <si>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</si>
  <si>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</si>
  <si>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</si>
  <si>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</si>
  <si>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</si>
  <si>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</si>
  <si>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</si>
  <si>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</si>
  <si>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</si>
  <si>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</si>
  <si>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</si>
  <si>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</si>
  <si>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</si>
  <si>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</si>
  <si>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</si>
  <si>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</si>
  <si>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</si>
  <si>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</si>
  <si>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</si>
  <si>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</si>
  <si>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</si>
  <si>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</si>
  <si>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</si>
  <si>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</si>
  <si>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</si>
  <si>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</si>
  <si>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</si>
  <si>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</si>
  <si>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</si>
  <si>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</si>
  <si>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</si>
  <si>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</si>
  <si>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</si>
  <si>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</si>
  <si>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</si>
  <si>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</si>
  <si>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</si>
  <si>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</si>
  <si>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</si>
  <si>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</si>
  <si>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</si>
  <si>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</si>
  <si>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</si>
  <si>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</si>
  <si>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</si>
  <si>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</si>
  <si>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</si>
  <si>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</si>
  <si>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</si>
  <si>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</si>
  <si>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</si>
  <si>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</si>
  <si>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</si>
  <si>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</si>
  <si>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</si>
  <si>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</si>
  <si>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</si>
  <si>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</si>
  <si>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</si>
  <si>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</si>
  <si>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</si>
  <si>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</si>
  <si>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</si>
  <si>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</si>
  <si>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</si>
  <si>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</si>
  <si>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</si>
  <si>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</si>
  <si>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</si>
  <si>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</si>
  <si>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</si>
  <si>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</si>
  <si>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</si>
  <si>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</si>
  <si>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</si>
  <si>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</si>
  <si>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</si>
  <si>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</si>
  <si>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</si>
  <si>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</si>
  <si>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</si>
  <si>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</si>
  <si>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</si>
  <si>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</si>
  <si>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</si>
  <si>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</si>
  <si>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</si>
  <si>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</si>
  <si>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</si>
  <si>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</si>
  <si>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</si>
  <si>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</si>
  <si>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</si>
  <si>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</si>
  <si>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</si>
  <si>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</si>
  <si>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</si>
  <si>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</si>
  <si>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</si>
  <si>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</si>
  <si>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</si>
  <si>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</si>
  <si>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</si>
  <si>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</si>
  <si>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</si>
  <si>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</si>
  <si>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</si>
  <si>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</si>
  <si>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</si>
  <si>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</si>
  <si>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</si>
  <si>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</si>
  <si>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</si>
  <si>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</si>
  <si>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</si>
  <si>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</si>
  <si>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</si>
  <si>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</si>
  <si>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</si>
  <si>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</si>
  <si>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</si>
  <si>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</si>
  <si>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</si>
  <si>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</si>
  <si>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</si>
  <si>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</si>
  <si>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</si>
  <si>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</si>
  <si>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</si>
  <si>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</si>
  <si>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</si>
  <si>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</si>
  <si>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</si>
  <si>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</si>
  <si>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</si>
  <si>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</si>
  <si>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</si>
  <si>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</si>
  <si>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</si>
  <si>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</si>
  <si>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</si>
  <si>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</si>
  <si>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</si>
  <si>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</si>
  <si>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</si>
  <si>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</si>
  <si>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</si>
  <si>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</si>
  <si>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</si>
  <si>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</si>
  <si>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</si>
  <si>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</si>
  <si>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</si>
  <si>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</si>
  <si>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</si>
  <si>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</si>
  <si>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</si>
  <si>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</si>
  <si>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</si>
  <si>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</si>
  <si>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</si>
  <si>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</si>
  <si>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</si>
  <si>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</si>
  <si>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</si>
  <si>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</si>
  <si>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</si>
  <si>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</si>
  <si>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</si>
  <si>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</si>
  <si>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</si>
  <si>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</si>
  <si>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</si>
  <si>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</si>
  <si>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</si>
  <si>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</si>
  <si>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</si>
  <si>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</si>
  <si>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</si>
  <si>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</si>
  <si>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</si>
  <si>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</si>
  <si>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</si>
  <si>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</si>
  <si>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</si>
  <si>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</si>
  <si>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</si>
  <si>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</si>
  <si>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</si>
  <si>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</si>
  <si>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</si>
  <si>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</si>
  <si>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</si>
  <si>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</si>
  <si>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</si>
  <si>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</si>
  <si>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</si>
  <si>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</si>
  <si>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</si>
  <si>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</si>
  <si>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</si>
  <si>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</si>
  <si>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</si>
  <si>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</si>
  <si>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</si>
  <si>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</si>
  <si>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</si>
  <si>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</si>
  <si>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</si>
  <si>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</si>
  <si>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</si>
  <si>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</si>
  <si>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</si>
  <si>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</si>
  <si>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</si>
  <si>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</si>
  <si>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</si>
  <si>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</si>
  <si>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</si>
  <si>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</si>
  <si>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</si>
  <si>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</si>
  <si>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</si>
  <si>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</si>
  <si>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</si>
  <si>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</si>
  <si>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</si>
  <si>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</si>
  <si>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</si>
  <si>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</si>
  <si>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</si>
  <si>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</si>
  <si>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</si>
  <si>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</si>
  <si>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</si>
  <si>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</si>
  <si>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</si>
  <si>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</si>
  <si>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</si>
  <si>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</si>
  <si>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</si>
  <si>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</si>
  <si>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</si>
  <si>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</si>
  <si>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</si>
  <si>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</si>
  <si>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</si>
  <si>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</si>
  <si>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</si>
  <si>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</si>
  <si>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</si>
  <si>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</si>
  <si>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</si>
  <si>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</si>
  <si>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</si>
  <si>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</si>
  <si>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</si>
  <si>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</si>
  <si>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</si>
  <si>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</si>
  <si>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</si>
  <si>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</si>
  <si>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</si>
  <si>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</si>
  <si>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</si>
  <si>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</si>
  <si>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</si>
  <si>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</si>
  <si>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</si>
  <si>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</si>
  <si>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</si>
  <si>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</si>
  <si>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</si>
  <si>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</si>
  <si>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</si>
  <si>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</si>
  <si>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</si>
  <si>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</si>
  <si>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</si>
  <si>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</si>
  <si>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</si>
  <si>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</si>
  <si>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</si>
  <si>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</si>
  <si>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</si>
  <si>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</si>
  <si>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</si>
  <si>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</si>
  <si>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</si>
  <si>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</si>
  <si>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</si>
  <si>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</si>
  <si>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</si>
  <si>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</si>
  <si>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</si>
  <si>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</si>
  <si>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</si>
  <si>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</si>
  <si>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</si>
  <si>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</si>
  <si>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</si>
  <si>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</si>
  <si>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</si>
  <si>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</si>
  <si>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</si>
  <si>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</si>
  <si>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</si>
  <si>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</si>
  <si>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</si>
  <si>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</si>
  <si>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</si>
  <si>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</si>
  <si>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</si>
  <si>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</si>
  <si>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</si>
  <si>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</si>
  <si>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</si>
  <si>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</si>
  <si>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</si>
  <si>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</si>
  <si>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</si>
  <si>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</si>
  <si>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</si>
  <si>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</si>
  <si>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</si>
  <si>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</si>
  <si>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</si>
  <si>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</si>
  <si>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</si>
  <si>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</si>
  <si>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</si>
  <si>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</si>
  <si>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</si>
  <si>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</si>
  <si>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</si>
  <si>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</si>
  <si>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</si>
  <si>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</si>
  <si>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</si>
  <si>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</si>
  <si>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</si>
  <si>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</si>
  <si>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</si>
  <si>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</si>
  <si>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</si>
  <si>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</si>
  <si>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</si>
  <si>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</si>
  <si>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</si>
  <si>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</si>
  <si>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</si>
  <si>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</si>
  <si>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</si>
  <si>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</si>
  <si>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</si>
  <si>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</si>
  <si>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</si>
  <si>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</si>
  <si>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</si>
  <si>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</si>
  <si>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</si>
  <si>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</si>
  <si>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</si>
  <si>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</si>
  <si>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</si>
  <si>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</si>
  <si>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</si>
  <si>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</si>
  <si>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</si>
  <si>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</si>
  <si>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</si>
  <si>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</si>
  <si>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</si>
  <si>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</si>
  <si>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</si>
  <si>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</si>
  <si>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</si>
  <si>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</si>
  <si>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</si>
  <si>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</si>
  <si>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</si>
  <si>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</si>
  <si>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</si>
  <si>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</si>
  <si>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</si>
  <si>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</si>
  <si>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</si>
  <si>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</si>
  <si>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</si>
  <si>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</si>
  <si>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</si>
  <si>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</si>
  <si>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</si>
  <si>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</si>
  <si>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</si>
  <si>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</si>
  <si>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</si>
  <si>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</si>
  <si>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</si>
  <si>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</si>
  <si>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</si>
  <si>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</si>
  <si>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</si>
  <si>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</si>
  <si>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</si>
  <si>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</si>
  <si>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</si>
  <si>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</si>
  <si>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</si>
  <si>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</si>
  <si>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</si>
  <si>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</si>
  <si>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</si>
  <si>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</si>
  <si>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</si>
  <si>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</si>
  <si>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</si>
  <si>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</si>
  <si>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</si>
  <si>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</si>
  <si>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</si>
  <si>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</si>
  <si>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</si>
  <si>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</si>
  <si>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</si>
  <si>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</si>
  <si>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</si>
  <si>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</si>
  <si>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</si>
  <si>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</si>
  <si>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</si>
  <si>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</si>
  <si>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</si>
  <si>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</si>
  <si>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</si>
  <si>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</si>
  <si>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</si>
  <si>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</si>
  <si>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</si>
  <si>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</si>
  <si>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</si>
  <si>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</si>
  <si>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</si>
  <si>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</si>
  <si>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</si>
  <si>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</si>
  <si>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</si>
  <si>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</si>
  <si>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</si>
  <si>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</si>
  <si>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</si>
  <si>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</si>
  <si>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</si>
  <si>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</si>
  <si>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</si>
  <si>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</si>
  <si>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</si>
  <si>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</si>
  <si>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</si>
  <si>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</si>
  <si>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</si>
  <si>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</si>
  <si>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</si>
  <si>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</si>
  <si>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</si>
  <si>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</si>
  <si>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</si>
  <si>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</si>
  <si>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</si>
  <si>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</si>
  <si>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</si>
  <si>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</si>
  <si>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</si>
  <si>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</si>
  <si>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</si>
  <si>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</si>
  <si>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</si>
  <si>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</si>
  <si>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</si>
  <si>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</si>
  <si>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</si>
  <si>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</si>
  <si>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</si>
  <si>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</si>
  <si>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</si>
  <si>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</si>
  <si>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</si>
  <si>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</si>
  <si>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</si>
  <si>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</si>
  <si>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</si>
  <si>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</si>
  <si>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</si>
  <si>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</si>
  <si>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</si>
  <si>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</si>
  <si>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</si>
  <si>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</si>
  <si>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</si>
  <si>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</si>
  <si>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</si>
  <si>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</si>
  <si>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</si>
  <si>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</si>
  <si>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</si>
  <si>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</si>
  <si>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</si>
  <si>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</si>
  <si>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</si>
  <si>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</si>
  <si>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</si>
  <si>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</si>
  <si>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</si>
  <si>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</si>
  <si>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</si>
  <si>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</si>
  <si>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</si>
  <si>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</si>
  <si>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</si>
  <si>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</si>
  <si>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</si>
  <si>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</si>
  <si>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</si>
  <si>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</si>
  <si>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</si>
  <si>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</si>
  <si>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</si>
  <si>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</si>
  <si>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</si>
  <si>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</si>
  <si>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</si>
  <si>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</si>
  <si>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</si>
  <si>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</si>
  <si>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</si>
  <si>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</si>
  <si>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</si>
  <si>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</si>
  <si>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</si>
  <si>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</si>
  <si>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</si>
  <si>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</si>
  <si>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</si>
  <si>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</si>
  <si>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</si>
  <si>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</si>
  <si>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</si>
  <si>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</si>
  <si>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</si>
  <si>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</si>
  <si>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</si>
  <si>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</si>
  <si>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</si>
  <si>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</si>
  <si>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</si>
  <si>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</si>
  <si>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</si>
  <si>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</si>
  <si>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</si>
  <si>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</si>
  <si>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</si>
  <si>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</si>
  <si>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</si>
  <si>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</si>
  <si>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</si>
  <si>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</si>
  <si>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</si>
  <si>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</si>
  <si>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</si>
  <si>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</si>
  <si>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</si>
  <si>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</si>
  <si>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</si>
  <si>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</si>
  <si>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</si>
  <si>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</si>
  <si>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</si>
  <si>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</si>
  <si>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</si>
  <si>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</si>
  <si>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</si>
  <si>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</si>
  <si>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</si>
  <si>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</si>
  <si>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</si>
  <si>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</si>
  <si>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</si>
  <si>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</si>
  <si>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</si>
  <si>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</si>
  <si>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</si>
  <si>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</si>
  <si>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</si>
  <si>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</si>
  <si>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</si>
  <si>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</si>
  <si>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</si>
  <si>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</si>
  <si>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</si>
  <si>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</si>
  <si>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</si>
  <si>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</si>
  <si>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</si>
  <si>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</si>
  <si>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</si>
  <si>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</si>
  <si>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</si>
  <si>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</si>
  <si>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</si>
  <si>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</si>
  <si>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</si>
  <si>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</si>
  <si>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</si>
  <si>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</si>
  <si>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</si>
  <si>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</si>
  <si>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</si>
  <si>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</si>
  <si>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</si>
  <si>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</si>
  <si>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</si>
  <si>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</si>
  <si>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</si>
  <si>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</si>
  <si>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</si>
  <si>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</si>
  <si>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</si>
  <si>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</si>
  <si>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</si>
  <si>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</si>
  <si>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</si>
  <si>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</si>
  <si>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</si>
  <si>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</si>
  <si>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</si>
  <si>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</si>
  <si>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</si>
  <si>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</si>
  <si>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</si>
  <si>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</si>
  <si>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</si>
  <si>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</si>
  <si>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</si>
  <si>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</si>
  <si>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</si>
  <si>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</si>
  <si>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</si>
  <si>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</si>
  <si>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</si>
  <si>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</si>
  <si>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</si>
  <si>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</si>
  <si>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</si>
  <si>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</si>
  <si>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</si>
  <si>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</si>
  <si>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</si>
  <si>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</si>
  <si>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</si>
  <si>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</si>
  <si>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</si>
  <si>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</si>
  <si>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</si>
  <si>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</si>
  <si>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</si>
  <si>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</si>
  <si>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</si>
  <si>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</si>
  <si>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</si>
  <si>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</si>
  <si>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</si>
  <si>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</si>
  <si>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</si>
  <si>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</si>
  <si>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</si>
  <si>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</si>
  <si>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</si>
  <si>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</si>
  <si>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</si>
  <si>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</si>
  <si>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</si>
  <si>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</si>
  <si>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</si>
  <si>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</si>
  <si>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</si>
  <si>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</si>
  <si>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</si>
  <si>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</si>
  <si>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</si>
  <si>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</si>
  <si>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</si>
  <si>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</si>
  <si>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</si>
  <si>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</si>
  <si>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</si>
  <si>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</si>
  <si>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</si>
  <si>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</si>
  <si>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</si>
  <si>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</si>
  <si>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</si>
  <si>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</si>
  <si>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</si>
  <si>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</si>
  <si>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</si>
  <si>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</si>
  <si>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</si>
  <si>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</si>
  <si>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</si>
  <si>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</si>
  <si>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</si>
  <si>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</si>
  <si>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</si>
  <si>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</si>
  <si>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</si>
  <si>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</si>
  <si>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</si>
  <si>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</si>
  <si>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</si>
  <si>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</si>
  <si>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</si>
  <si>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</si>
  <si>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</si>
  <si>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</si>
  <si>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</si>
  <si>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</si>
  <si>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</si>
  <si>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</si>
  <si>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</si>
  <si>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</si>
  <si>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</si>
  <si>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</si>
  <si>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</si>
  <si>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</si>
  <si>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</si>
  <si>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</si>
  <si>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</si>
  <si>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</si>
  <si>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</si>
  <si>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</si>
  <si>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</si>
  <si>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</si>
  <si>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</si>
  <si>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</si>
  <si>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</si>
  <si>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</si>
  <si>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</si>
  <si>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</si>
  <si>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</si>
  <si>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</si>
  <si>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</si>
  <si>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</si>
  <si>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</si>
  <si>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</si>
  <si>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</si>
  <si>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</si>
  <si>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</si>
  <si>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</si>
  <si>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</si>
  <si>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</si>
  <si>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</si>
  <si>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</si>
  <si>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</si>
  <si>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</si>
  <si>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</si>
  <si>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</si>
  <si>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</si>
  <si>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</si>
  <si>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</si>
  <si>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</si>
  <si>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</si>
  <si>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</si>
  <si>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</si>
  <si>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</si>
  <si>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</si>
  <si>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</si>
  <si>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</si>
  <si>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</si>
  <si>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</si>
  <si>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</si>
  <si>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</si>
  <si>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</si>
  <si>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</si>
  <si>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</si>
  <si>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</si>
  <si>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</si>
  <si>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</si>
  <si>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</si>
  <si>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</si>
  <si>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</si>
  <si>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</si>
  <si>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</si>
  <si>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</si>
  <si>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</si>
  <si>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</si>
  <si>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</si>
  <si>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</si>
  <si>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</si>
  <si>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</si>
  <si>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</si>
  <si>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</si>
  <si>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</si>
  <si>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</si>
  <si>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</si>
  <si>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</si>
  <si>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</si>
  <si>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</si>
  <si>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</si>
  <si>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</si>
  <si>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</si>
  <si>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</si>
  <si>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</si>
  <si>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</si>
  <si>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</si>
  <si>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</si>
  <si>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</si>
  <si>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</si>
  <si>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</si>
  <si>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</si>
  <si>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</si>
  <si>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</si>
  <si>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</si>
  <si>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</si>
  <si>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</si>
  <si>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</si>
  <si>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</si>
  <si>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</si>
  <si>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</si>
  <si>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</si>
  <si>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</si>
  <si>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</si>
  <si>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</si>
  <si>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</si>
  <si>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</si>
  <si>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</si>
  <si>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</si>
  <si>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</si>
  <si>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</si>
  <si>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</si>
  <si>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</si>
  <si>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</si>
  <si>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</si>
  <si>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</si>
  <si>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</si>
  <si>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</si>
  <si>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</si>
  <si>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</si>
  <si>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</si>
  <si>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</si>
  <si>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</si>
  <si>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</si>
  <si>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</si>
  <si>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</si>
  <si>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</si>
  <si>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</si>
  <si>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</si>
  <si>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</si>
  <si>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</si>
  <si>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</si>
  <si>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</si>
  <si>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</si>
  <si>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</si>
  <si>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</si>
  <si>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</si>
  <si>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</si>
  <si>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</si>
  <si>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</si>
  <si>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</si>
  <si>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</si>
  <si>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</si>
  <si>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</si>
  <si>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</si>
  <si>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</si>
  <si>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</si>
  <si>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</si>
  <si>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</si>
  <si>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</si>
  <si>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</si>
  <si>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</si>
  <si>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</si>
  <si>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</si>
  <si>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</si>
  <si>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</si>
  <si>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</si>
  <si>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</si>
  <si>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</si>
  <si>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</si>
  <si>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</si>
  <si>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</si>
  <si>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</si>
  <si>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</si>
  <si>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</si>
  <si>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</si>
  <si>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</si>
  <si>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</si>
  <si>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</si>
  <si>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</si>
  <si>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</si>
  <si>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</si>
  <si>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</si>
  <si>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</si>
  <si>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</si>
  <si>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</si>
  <si>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</si>
  <si>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</si>
  <si>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</si>
  <si>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</si>
  <si>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</si>
  <si>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</si>
  <si>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</si>
  <si>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</si>
  <si>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</si>
  <si>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</si>
  <si>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</si>
  <si>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</si>
  <si>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</si>
  <si>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</si>
  <si>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</si>
  <si>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</si>
  <si>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</si>
  <si>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</si>
  <si>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</si>
  <si>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</si>
  <si>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</si>
  <si>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</si>
  <si>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</si>
  <si>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</si>
  <si>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</si>
  <si>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</si>
  <si>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</si>
  <si>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</si>
  <si>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</si>
  <si>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</si>
  <si>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</si>
  <si>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</si>
  <si>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</si>
  <si>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</si>
  <si>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</si>
  <si>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</si>
  <si>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</si>
  <si>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</si>
  <si>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</si>
  <si>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</si>
  <si>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</si>
  <si>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</si>
  <si>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</si>
  <si>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</si>
  <si>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</si>
  <si>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</si>
  <si>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</si>
  <si>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</si>
  <si>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</si>
  <si>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</si>
  <si>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</si>
  <si>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</si>
  <si>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</si>
  <si>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</si>
  <si>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</si>
  <si>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</si>
  <si>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</si>
  <si>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</si>
  <si>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</si>
  <si>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</si>
  <si>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</si>
  <si>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</si>
  <si>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</si>
  <si>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</si>
  <si>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</si>
  <si>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</si>
  <si>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</si>
  <si>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</si>
  <si>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</si>
  <si>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</si>
  <si>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</si>
  <si>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</si>
  <si>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</si>
  <si>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</si>
  <si>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</si>
  <si>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</si>
  <si>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</si>
  <si>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</si>
  <si>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</si>
  <si>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</si>
  <si>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</si>
  <si>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</si>
  <si>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</si>
  <si>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</si>
  <si>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</si>
  <si>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</si>
  <si>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</si>
  <si>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</si>
  <si>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</si>
  <si>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</si>
  <si>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</si>
  <si>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</si>
  <si>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</si>
  <si>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</si>
  <si>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</si>
  <si>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</si>
  <si>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</si>
  <si>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</si>
  <si>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</si>
  <si>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</si>
  <si>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</si>
  <si>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</si>
  <si>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</si>
  <si>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</si>
  <si>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</si>
  <si>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</si>
  <si>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</si>
  <si>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</si>
  <si>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</si>
  <si>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</si>
  <si>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</si>
  <si>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</si>
  <si>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</si>
  <si>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</si>
  <si>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</si>
  <si>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</si>
  <si>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</si>
  <si>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</si>
  <si>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</si>
  <si>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</si>
  <si>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</si>
  <si>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</si>
  <si>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</si>
  <si>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</si>
  <si>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</si>
  <si>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</si>
  <si>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</si>
  <si>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</si>
  <si>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</si>
  <si>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</si>
  <si>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</si>
  <si>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</si>
  <si>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</si>
  <si>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</si>
  <si>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</si>
  <si>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</si>
  <si>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</si>
  <si>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</si>
  <si>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</si>
  <si>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</si>
  <si>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</si>
  <si>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</si>
  <si>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</si>
  <si>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</si>
  <si>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</si>
  <si>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</si>
  <si>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</si>
  <si>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</si>
  <si>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</si>
  <si>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</si>
  <si>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</si>
  <si>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</si>
  <si>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</si>
  <si>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</si>
  <si>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</si>
  <si>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</si>
  <si>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</si>
  <si>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</si>
  <si>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</si>
  <si>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</si>
  <si>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</si>
  <si>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</si>
  <si>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</si>
  <si>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</si>
  <si>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</si>
  <si>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</si>
  <si>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</si>
  <si>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</si>
  <si>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</si>
  <si>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</si>
  <si>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</si>
  <si>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</si>
  <si>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</si>
  <si>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</si>
  <si>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</si>
  <si>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</si>
  <si>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</si>
  <si>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</si>
  <si>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</si>
  <si>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</si>
  <si>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</si>
  <si>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</si>
  <si>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</si>
  <si>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</si>
  <si>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</si>
  <si>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</si>
  <si>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</si>
  <si>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</si>
  <si>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</si>
  <si>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</si>
  <si>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</si>
  <si>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</si>
  <si>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</si>
  <si>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</si>
  <si>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</si>
  <si>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</si>
  <si>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</si>
  <si>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</si>
  <si>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</si>
  <si>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</si>
  <si>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</si>
  <si>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</si>
  <si>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</si>
  <si>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</si>
  <si>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</si>
  <si>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</si>
  <si>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</si>
  <si>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</si>
  <si>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</si>
  <si>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</si>
  <si>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</si>
  <si>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</si>
  <si>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</si>
  <si>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</si>
  <si>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</si>
  <si>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</si>
  <si>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</si>
  <si>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</si>
  <si>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</si>
  <si>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</si>
  <si>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</si>
  <si>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</si>
  <si>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</si>
  <si>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</si>
  <si>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</si>
  <si>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</si>
  <si>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</si>
  <si>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</si>
  <si>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</si>
  <si>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</si>
  <si>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</si>
  <si>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</si>
  <si>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</si>
  <si>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</si>
  <si>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</si>
  <si>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</si>
  <si>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</si>
  <si>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</si>
  <si>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</si>
  <si>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</si>
  <si>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</si>
  <si>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</si>
  <si>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</si>
  <si>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</si>
  <si>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</si>
  <si>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</si>
  <si>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</si>
  <si>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</si>
  <si>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</si>
  <si>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</si>
  <si>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</si>
  <si>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</si>
  <si>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</si>
  <si>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</si>
  <si>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</si>
  <si>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</si>
  <si>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</si>
  <si>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</si>
  <si>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</si>
  <si>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</si>
  <si>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</si>
  <si>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</si>
  <si>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</si>
  <si>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</si>
  <si>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</si>
  <si>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</si>
  <si>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</si>
  <si>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</si>
  <si>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</si>
  <si>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</si>
  <si>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</si>
  <si>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</si>
  <si>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</si>
  <si>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</si>
  <si>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</si>
  <si>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</si>
  <si>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</si>
  <si>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</si>
  <si>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</si>
  <si>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</si>
  <si>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</si>
  <si>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</si>
  <si>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</si>
  <si>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</si>
  <si>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</si>
  <si>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</si>
  <si>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</si>
  <si>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</si>
  <si>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</si>
  <si>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</si>
  <si>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</si>
  <si>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</si>
  <si>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</si>
  <si>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</si>
  <si>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</si>
  <si>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</si>
  <si>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</si>
  <si>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</si>
  <si>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</si>
  <si>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</si>
  <si>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</si>
  <si>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</si>
  <si>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</si>
  <si>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</si>
  <si>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</si>
  <si>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</si>
  <si>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</si>
  <si>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</si>
  <si>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</si>
  <si>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</si>
  <si>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</si>
  <si>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</si>
  <si>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</si>
  <si>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</si>
  <si>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</si>
  <si>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</si>
  <si>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</si>
  <si>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</si>
  <si>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</si>
  <si>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</si>
  <si>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</si>
  <si>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</si>
  <si>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</si>
  <si>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</si>
  <si>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</si>
  <si>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</si>
  <si>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</si>
  <si>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</si>
  <si>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</si>
  <si>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</si>
  <si>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</si>
  <si>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</si>
  <si>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</si>
  <si>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</si>
  <si>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</si>
  <si>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</si>
  <si>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</si>
  <si>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</si>
  <si>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</si>
  <si>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</si>
  <si>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</si>
  <si>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</si>
  <si>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</si>
  <si>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</si>
  <si>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</si>
  <si>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</si>
  <si>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</si>
  <si>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</si>
  <si>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</si>
  <si>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</si>
  <si>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</si>
  <si>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</si>
  <si>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</si>
  <si>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</si>
  <si>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</si>
  <si>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</si>
  <si>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</si>
  <si>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</si>
  <si>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</si>
  <si>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</si>
  <si>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</si>
  <si>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</si>
  <si>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</si>
  <si>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</si>
  <si>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</si>
  <si>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</si>
  <si>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</si>
  <si>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</si>
  <si>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</si>
  <si>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</si>
  <si>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</si>
  <si>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</si>
  <si>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</si>
  <si>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</si>
  <si>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</si>
  <si>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</si>
  <si>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</si>
  <si>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</si>
  <si>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</si>
  <si>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</si>
  <si>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</si>
  <si>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</si>
  <si>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</si>
  <si>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</si>
  <si>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</si>
  <si>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</si>
  <si>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</si>
  <si>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</si>
  <si>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</si>
  <si>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</si>
  <si>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</si>
  <si>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</si>
  <si>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</si>
  <si>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</si>
  <si>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</si>
  <si>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</si>
  <si>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</si>
  <si>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</si>
  <si>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</si>
  <si>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</si>
  <si>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</si>
  <si>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</si>
  <si>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</si>
  <si>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</si>
  <si>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</si>
  <si>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</si>
  <si>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</si>
  <si>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</si>
  <si>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</si>
  <si>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</si>
  <si>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</si>
  <si>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</si>
  <si>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</si>
  <si>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</si>
  <si>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</si>
  <si>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</si>
  <si>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</si>
  <si>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</si>
  <si>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</si>
  <si>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</si>
  <si>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</si>
  <si>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</si>
  <si>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</si>
  <si>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</si>
  <si>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</si>
  <si>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</si>
  <si>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</si>
  <si>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</si>
  <si>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</si>
  <si>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</si>
  <si>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</si>
  <si>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</si>
  <si>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</si>
  <si>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</si>
  <si>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</si>
  <si>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</si>
  <si>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</si>
  <si>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</si>
  <si>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</si>
  <si>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</si>
  <si>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</si>
  <si>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</si>
  <si>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</si>
  <si>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</si>
  <si>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</si>
  <si>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</si>
  <si>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</si>
  <si>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</si>
  <si>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</si>
  <si>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</si>
  <si>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</si>
  <si>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</si>
  <si>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</si>
  <si>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</si>
  <si>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</si>
  <si>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</si>
  <si>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</si>
  <si>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</si>
  <si>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</si>
  <si>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</si>
  <si>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</si>
  <si>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</si>
  <si>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</si>
  <si>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</si>
  <si>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</si>
  <si>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</si>
  <si>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</si>
  <si>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</si>
  <si>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</si>
  <si>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</si>
  <si>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</si>
  <si>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</si>
  <si>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</si>
  <si>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</si>
  <si>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</si>
  <si>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</si>
  <si>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</si>
  <si>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</si>
  <si>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</si>
  <si>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</si>
  <si>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</si>
  <si>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</si>
  <si>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</si>
  <si>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</si>
  <si>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</si>
  <si>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</si>
  <si>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</si>
  <si>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</si>
  <si>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</si>
  <si>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</si>
  <si>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</si>
  <si>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</si>
  <si>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</si>
  <si>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</si>
  <si>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</si>
  <si>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</si>
  <si>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</si>
  <si>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</si>
  <si>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</si>
  <si>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</si>
  <si>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</si>
  <si>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</si>
  <si>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</si>
  <si>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</si>
  <si>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</si>
  <si>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</si>
  <si>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</si>
  <si>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</si>
  <si>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</si>
  <si>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</si>
  <si>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</si>
  <si>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</si>
  <si>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</si>
  <si>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</si>
  <si>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</si>
  <si>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</si>
  <si>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</si>
  <si>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</si>
  <si>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</si>
  <si>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</si>
  <si>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</si>
  <si>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</si>
  <si>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</si>
  <si>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</si>
  <si>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</si>
  <si>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</si>
  <si>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</si>
  <si>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</si>
  <si>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</si>
  <si>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</si>
  <si>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</si>
  <si>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</si>
  <si>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</si>
  <si>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</si>
  <si>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</si>
  <si>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</si>
  <si>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</si>
  <si>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</si>
  <si>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</si>
  <si>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</si>
  <si>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</si>
  <si>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</si>
  <si>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</si>
  <si>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</si>
  <si>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</si>
  <si>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</si>
  <si>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</si>
  <si>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</si>
  <si>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</si>
  <si>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</si>
  <si>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</si>
  <si>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</si>
  <si>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</si>
  <si>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</si>
  <si>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</si>
  <si>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</si>
  <si>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</si>
  <si>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</si>
  <si>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</si>
  <si>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</si>
  <si>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</si>
  <si>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</si>
  <si>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</si>
  <si>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</si>
  <si>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</si>
  <si>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</si>
  <si>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</si>
  <si>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</si>
  <si>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</si>
  <si>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</si>
  <si>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</si>
  <si>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</si>
  <si>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</si>
  <si>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</si>
  <si>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</si>
  <si>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</si>
  <si>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</si>
  <si>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</si>
  <si>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</si>
  <si>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</si>
  <si>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</si>
  <si>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</si>
  <si>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</si>
  <si>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</si>
  <si>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</si>
  <si>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</si>
  <si>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</si>
  <si>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</si>
  <si>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</si>
  <si>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</si>
  <si>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</si>
  <si>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</si>
  <si>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</si>
  <si>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</si>
  <si>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</si>
  <si>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</si>
  <si>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</si>
  <si>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</si>
  <si>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</si>
  <si>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</si>
  <si>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</si>
  <si>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</si>
  <si>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</si>
  <si>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</si>
  <si>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</si>
  <si>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</si>
  <si>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</si>
  <si>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</si>
  <si>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</si>
  <si>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</si>
  <si>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</si>
  <si>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</si>
  <si>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</si>
  <si>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</si>
  <si>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</si>
  <si>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</si>
  <si>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</si>
  <si>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</si>
  <si>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</si>
  <si>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</si>
  <si>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</si>
  <si>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</si>
  <si>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</si>
  <si>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</si>
  <si>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</si>
  <si>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</si>
  <si>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</si>
  <si>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</si>
  <si>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</si>
  <si>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</si>
  <si>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</si>
  <si>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</si>
  <si>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</si>
  <si>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</si>
  <si>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</si>
  <si>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</si>
  <si>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</si>
  <si>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</si>
  <si>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</si>
  <si>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</si>
  <si>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</si>
  <si>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</si>
  <si>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</si>
  <si>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</si>
  <si>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</si>
  <si>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</si>
  <si>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</si>
  <si>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</si>
  <si>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</si>
  <si>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</si>
  <si>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</si>
  <si>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</si>
  <si>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</si>
  <si>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</si>
  <si>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</si>
  <si>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</si>
  <si>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</si>
  <si>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</si>
  <si>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</si>
  <si>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</si>
  <si>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</si>
  <si>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</si>
  <si>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</si>
  <si>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</si>
  <si>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</si>
  <si>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</si>
  <si>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</si>
  <si>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</si>
  <si>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</si>
  <si>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</si>
  <si>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</si>
  <si>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</si>
  <si>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</si>
  <si>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</si>
  <si>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</si>
  <si>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</si>
  <si>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</si>
  <si>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</si>
  <si>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</si>
  <si>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</si>
  <si>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</si>
  <si>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</si>
  <si>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</si>
  <si>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</si>
  <si>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</si>
  <si>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</si>
  <si>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</si>
  <si>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</si>
  <si>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</si>
  <si>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</si>
  <si>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</si>
  <si>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</si>
  <si>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</si>
  <si>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</si>
  <si>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</si>
  <si>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</si>
  <si>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</si>
  <si>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</si>
  <si>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</si>
  <si>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</si>
  <si>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</si>
  <si>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</si>
  <si>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</si>
  <si>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</si>
  <si>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</si>
  <si>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</si>
  <si>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</si>
  <si>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</si>
  <si>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</si>
  <si>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</si>
  <si>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</si>
  <si>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</si>
  <si>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</si>
  <si>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</si>
  <si>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</si>
  <si>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</si>
  <si>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</si>
  <si>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</si>
  <si>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</si>
  <si>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</si>
  <si>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</si>
  <si>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</si>
  <si>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</si>
  <si>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</si>
  <si>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</si>
  <si>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</si>
  <si>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</si>
  <si>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</si>
  <si>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</si>
  <si>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</si>
  <si>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</si>
  <si>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</si>
  <si>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</si>
  <si>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</si>
  <si>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</si>
  <si>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</si>
  <si>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</si>
  <si>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</si>
  <si>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</si>
  <si>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</si>
  <si>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</si>
  <si>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</si>
  <si>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</si>
  <si>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</si>
  <si>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</si>
  <si>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</si>
  <si>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</si>
  <si>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</si>
  <si>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</si>
  <si>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</si>
  <si>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</si>
  <si>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</si>
  <si>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</si>
  <si>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</si>
  <si>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</si>
  <si>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</si>
  <si>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</si>
  <si>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</si>
  <si>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</si>
  <si>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</si>
  <si>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</si>
  <si>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</si>
  <si>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</si>
  <si>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</si>
  <si>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</si>
  <si>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</si>
  <si>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</si>
  <si>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</si>
  <si>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</si>
  <si>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</si>
  <si>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</si>
  <si>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</si>
  <si>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</si>
  <si>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</si>
  <si>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</si>
  <si>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</si>
  <si>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</si>
  <si>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</si>
  <si>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</si>
  <si>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</si>
  <si>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</si>
  <si>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</si>
  <si>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</si>
  <si>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</si>
  <si>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</si>
  <si>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</si>
  <si>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</si>
  <si>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</si>
  <si>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</si>
  <si>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</si>
  <si>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</si>
  <si>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</si>
  <si>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</si>
  <si>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</si>
  <si>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</si>
  <si>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</si>
  <si>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</si>
  <si>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</si>
  <si>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</si>
  <si>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</si>
  <si>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</si>
  <si>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</si>
  <si>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</si>
  <si>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</si>
  <si>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</si>
  <si>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</si>
  <si>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</si>
  <si>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</si>
  <si>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</si>
  <si>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</si>
  <si>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</si>
  <si>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</si>
  <si>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</si>
  <si>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</si>
  <si>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</si>
  <si>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</si>
  <si>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</si>
  <si>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</si>
  <si>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</si>
  <si>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</si>
  <si>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</si>
  <si>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</si>
  <si>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</si>
  <si>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</si>
  <si>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</si>
  <si>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</si>
  <si>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</si>
  <si>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</si>
  <si>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</si>
  <si>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</si>
  <si>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</si>
  <si>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</si>
  <si>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</si>
  <si>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</si>
  <si>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</si>
  <si>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</si>
  <si>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</si>
  <si>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</si>
  <si>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</si>
  <si>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</si>
  <si>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</si>
  <si>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</si>
  <si>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</si>
  <si>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</si>
  <si>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</si>
  <si>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</si>
  <si>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</si>
  <si>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</si>
  <si>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</si>
  <si>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</si>
  <si>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</si>
  <si>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</si>
  <si>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</si>
  <si>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</si>
  <si>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</si>
  <si>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</si>
  <si>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</si>
  <si>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</si>
  <si>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</si>
  <si>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</si>
  <si>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</si>
  <si>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</si>
  <si>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</si>
  <si>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</si>
  <si>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</si>
  <si>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</si>
  <si>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</si>
  <si>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</si>
  <si>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</si>
  <si>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</si>
  <si>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</si>
  <si>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</si>
  <si>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</si>
  <si>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</si>
  <si>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</si>
  <si>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</si>
  <si>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</si>
  <si>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</si>
  <si>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</si>
  <si>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</si>
  <si>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</si>
  <si>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</si>
  <si>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</si>
  <si>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</si>
  <si>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</si>
  <si>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</si>
  <si>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</si>
  <si>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</si>
  <si>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</si>
  <si>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</si>
  <si>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</si>
  <si>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</si>
  <si>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</si>
  <si>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</si>
  <si>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</si>
  <si>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</si>
  <si>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</si>
  <si>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</si>
  <si>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</si>
  <si>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</si>
  <si>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</si>
  <si>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</si>
  <si>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</si>
  <si>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</si>
  <si>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</si>
  <si>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</si>
  <si>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</si>
  <si>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</si>
  <si>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</si>
  <si>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</si>
  <si>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</si>
  <si>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</si>
  <si>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</si>
  <si>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</si>
  <si>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</si>
  <si>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</si>
  <si>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</si>
  <si>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</si>
  <si>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</si>
  <si>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</si>
  <si>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</si>
  <si>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</si>
  <si>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</si>
  <si>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</si>
  <si>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</si>
  <si>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</si>
  <si>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</si>
  <si>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</si>
  <si>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</si>
  <si>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</si>
  <si>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</si>
  <si>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</si>
  <si>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</si>
  <si>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</si>
  <si>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</si>
  <si>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</si>
  <si>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</si>
  <si>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</si>
  <si>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</si>
  <si>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</si>
  <si>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</si>
  <si>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</si>
  <si>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</si>
  <si>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</si>
  <si>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</si>
  <si>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</si>
  <si>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</si>
  <si>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</si>
  <si>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</si>
  <si>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</si>
  <si>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</si>
  <si>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</si>
  <si>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</si>
  <si>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</si>
  <si>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</si>
  <si>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</si>
  <si>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</si>
  <si>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</si>
  <si>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</si>
  <si>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</si>
  <si>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</si>
  <si>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</si>
  <si>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</si>
  <si>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</si>
  <si>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</si>
  <si>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</si>
  <si>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</si>
  <si>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</si>
  <si>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</si>
  <si>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</si>
  <si>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</si>
  <si>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</si>
  <si>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</si>
  <si>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</si>
  <si>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</si>
  <si>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</si>
  <si>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</si>
  <si>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</si>
  <si>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</si>
  <si>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</si>
  <si>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</si>
  <si>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</si>
  <si>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</si>
  <si>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</si>
  <si>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</si>
  <si>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</si>
  <si>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</si>
  <si>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</si>
  <si>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</si>
  <si>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</si>
  <si>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</si>
  <si>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</si>
  <si>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</si>
  <si>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</si>
  <si>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</si>
  <si>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</si>
  <si>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</si>
  <si>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</si>
  <si>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</si>
  <si>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</si>
  <si>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</si>
  <si>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</si>
  <si>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</si>
  <si>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</si>
  <si>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</si>
  <si>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</si>
  <si>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</si>
  <si>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</si>
  <si>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</si>
  <si>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</si>
  <si>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</si>
  <si>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</si>
  <si>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</si>
  <si>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</si>
  <si>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</si>
  <si>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</si>
  <si>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</si>
  <si>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</si>
  <si>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</si>
  <si>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</si>
  <si>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</si>
  <si>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</si>
  <si>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</si>
  <si>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</si>
  <si>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</si>
  <si>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</si>
  <si>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</si>
  <si>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</si>
  <si>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</si>
  <si>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</si>
  <si>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</si>
  <si>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</si>
  <si>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</si>
  <si>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</si>
  <si>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</si>
  <si>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</si>
  <si>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</si>
  <si>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</si>
  <si>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</si>
  <si>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</si>
  <si>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</si>
  <si>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</si>
  <si>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</si>
  <si>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</si>
  <si>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</si>
  <si>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</si>
  <si>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</si>
  <si>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</si>
  <si>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</si>
  <si>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</si>
  <si>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</si>
  <si>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</si>
  <si>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</si>
  <si>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</si>
  <si>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</si>
  <si>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</si>
  <si>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</si>
  <si>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</si>
  <si>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</si>
  <si>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</si>
  <si>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</si>
  <si>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</si>
  <si>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</si>
  <si>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</si>
  <si>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</si>
  <si>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</si>
  <si>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</si>
  <si>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</si>
  <si>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</si>
  <si>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</si>
  <si>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</si>
  <si>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</si>
  <si>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</si>
  <si>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</si>
  <si>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</si>
  <si>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</si>
  <si>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</si>
  <si>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</si>
  <si>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</si>
  <si>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</si>
  <si>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</si>
  <si>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</si>
  <si>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</si>
  <si>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</si>
  <si>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</si>
  <si>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</si>
  <si>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</si>
  <si>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</si>
  <si>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</si>
  <si>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</si>
  <si>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</si>
  <si>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</si>
  <si>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</si>
  <si>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</si>
  <si>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</si>
  <si>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</si>
  <si>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</si>
  <si>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</si>
  <si>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</si>
  <si>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</si>
  <si>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</si>
  <si>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</si>
  <si>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</si>
  <si>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</si>
  <si>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</si>
  <si>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</si>
  <si>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</si>
  <si>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</si>
  <si>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</si>
  <si>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</si>
  <si>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</si>
  <si>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</si>
  <si>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</si>
  <si>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</si>
  <si>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</si>
  <si>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</si>
  <si>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</si>
  <si>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</si>
  <si>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</si>
  <si>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</si>
  <si>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</si>
  <si>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</si>
  <si>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</si>
  <si>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</si>
  <si>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</si>
  <si>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</si>
  <si>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</si>
  <si>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</si>
  <si>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</si>
  <si>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</si>
  <si>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</si>
  <si>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</si>
  <si>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</si>
  <si>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</si>
  <si>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</si>
  <si>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</si>
  <si>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</si>
  <si>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</si>
  <si>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</si>
  <si>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</si>
  <si>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</si>
  <si>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</si>
  <si>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</si>
  <si>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</si>
  <si>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</si>
  <si>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</si>
  <si>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</si>
  <si>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</si>
  <si>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</si>
  <si>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</si>
  <si>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</si>
  <si>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</si>
  <si>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</si>
  <si>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</si>
  <si>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</si>
  <si>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</si>
  <si>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</si>
  <si>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</si>
  <si>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</si>
  <si>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</si>
  <si>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</si>
  <si>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</si>
  <si>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</si>
  <si>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</si>
  <si>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</si>
  <si>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</si>
  <si>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</si>
  <si>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</si>
  <si>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</si>
  <si>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</si>
  <si>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</si>
  <si>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</si>
  <si>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</si>
  <si>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</si>
  <si>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</si>
  <si>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</si>
  <si>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</si>
  <si>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</si>
  <si>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</si>
  <si>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</si>
  <si>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</si>
  <si>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</si>
  <si>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</si>
  <si>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</si>
  <si>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</si>
  <si>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</si>
  <si>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</si>
  <si>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</si>
  <si>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</si>
  <si>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</si>
  <si>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</si>
  <si>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</si>
  <si>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</si>
  <si>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</si>
  <si>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</si>
  <si>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</si>
  <si>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</si>
  <si>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</si>
  <si>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</si>
  <si>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</si>
  <si>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</si>
  <si>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</si>
  <si>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</si>
  <si>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</si>
  <si>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</si>
  <si>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</si>
  <si>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</si>
  <si>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</si>
  <si>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</si>
  <si>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</si>
  <si>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</si>
  <si>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</si>
  <si>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</si>
  <si>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</si>
  <si>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</si>
  <si>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</si>
  <si>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</si>
  <si>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</si>
  <si>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</si>
  <si>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</si>
  <si>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</si>
  <si>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</si>
  <si>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</si>
  <si>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</si>
  <si>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</si>
  <si>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</si>
  <si>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</si>
  <si>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</si>
  <si>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</si>
  <si>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</si>
  <si>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</si>
  <si>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</si>
  <si>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</si>
  <si>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</si>
  <si>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</si>
  <si>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</si>
  <si>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</si>
  <si>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</si>
  <si>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</si>
  <si>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</si>
  <si>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</si>
  <si>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</si>
  <si>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</si>
  <si>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</si>
  <si>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</si>
  <si>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</si>
  <si>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</si>
  <si>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</si>
  <si>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</si>
  <si>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</si>
  <si>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</si>
  <si>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</si>
  <si>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</si>
  <si>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</si>
  <si>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</si>
  <si>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</si>
  <si>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</si>
  <si>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</si>
  <si>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</si>
  <si>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</si>
  <si>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</si>
  <si>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</si>
  <si>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</si>
  <si>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</si>
  <si>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</si>
  <si>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</si>
  <si>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</si>
  <si>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</si>
  <si>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</si>
  <si>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</si>
  <si>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</si>
  <si>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</si>
  <si>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</si>
  <si>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</si>
  <si>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</si>
  <si>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</si>
  <si>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</si>
  <si>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</si>
  <si>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</si>
  <si>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</si>
  <si>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</si>
  <si>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</si>
  <si>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</si>
  <si>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</si>
  <si>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</si>
  <si>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</si>
  <si>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</si>
  <si>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</si>
  <si>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</si>
  <si>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</si>
  <si>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</si>
  <si>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</si>
  <si>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</si>
  <si>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</si>
  <si>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</si>
  <si>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</si>
  <si>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</si>
  <si>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</si>
  <si>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</si>
  <si>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</si>
  <si>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</si>
  <si>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</si>
  <si>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</si>
  <si>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</si>
  <si>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</si>
  <si>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</si>
  <si>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</si>
  <si>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</si>
  <si>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</si>
  <si>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</si>
  <si>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</si>
  <si>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</si>
  <si>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</si>
  <si>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</si>
  <si>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</si>
  <si>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</si>
  <si>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</si>
  <si>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</si>
  <si>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</si>
  <si>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</si>
  <si>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</si>
  <si>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</si>
  <si>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</si>
  <si>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</si>
  <si>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</si>
  <si>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</si>
  <si>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</si>
  <si>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</si>
  <si>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</si>
  <si>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</si>
  <si>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</si>
  <si>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</si>
  <si>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</si>
  <si>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</si>
  <si>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</si>
  <si>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</si>
  <si>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</si>
  <si>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</si>
  <si>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</si>
  <si>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</si>
  <si>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</si>
  <si>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</si>
  <si>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</si>
  <si>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</si>
  <si>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</si>
  <si>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</si>
  <si>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</si>
  <si>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</si>
  <si>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</si>
  <si>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</si>
  <si>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</si>
  <si>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</si>
  <si>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</si>
  <si>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</si>
  <si>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</si>
  <si>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</si>
  <si>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</si>
  <si>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</si>
  <si>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</si>
  <si>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</si>
  <si>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</si>
  <si>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</si>
  <si>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</si>
  <si>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</si>
  <si>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</si>
  <si>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</si>
  <si>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</si>
  <si>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</si>
  <si>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</si>
  <si>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</si>
  <si>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</si>
  <si>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</si>
  <si>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</si>
  <si>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</si>
  <si>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</si>
  <si>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</si>
  <si>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</si>
  <si>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</si>
  <si>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</si>
  <si>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</si>
  <si>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</si>
  <si>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</si>
  <si>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</si>
  <si>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</si>
  <si>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</si>
  <si>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</si>
  <si>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</si>
  <si>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</si>
  <si>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</si>
  <si>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</si>
  <si>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</si>
  <si>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</si>
  <si>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</si>
  <si>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</si>
  <si>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</si>
  <si>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</si>
  <si>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</si>
  <si>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</si>
  <si>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</si>
  <si>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</si>
  <si>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</si>
  <si>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</si>
  <si>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</si>
  <si>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</si>
  <si>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</si>
  <si>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</si>
  <si>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</si>
  <si>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</si>
  <si>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</si>
  <si>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</si>
  <si>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</si>
  <si>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</si>
  <si>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</si>
  <si>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</si>
  <si>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</si>
  <si>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</si>
  <si>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</si>
  <si>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</si>
  <si>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</si>
  <si>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</si>
  <si>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</si>
  <si>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</si>
  <si>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</si>
  <si>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</si>
  <si>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</si>
  <si>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</si>
  <si>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</si>
  <si>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</si>
  <si>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</si>
  <si>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</si>
  <si>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</si>
  <si>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</si>
  <si>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</si>
  <si>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</si>
  <si>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</si>
  <si>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</si>
  <si>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</si>
  <si>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</si>
  <si>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</si>
  <si>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</si>
  <si>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</si>
  <si>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</si>
  <si>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</si>
  <si>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</si>
  <si>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</si>
  <si>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</si>
  <si>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</si>
  <si>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</si>
  <si>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</si>
  <si>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</si>
  <si>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</si>
  <si>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</si>
  <si>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</si>
  <si>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</si>
  <si>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</si>
  <si>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</si>
  <si>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</si>
  <si>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</si>
  <si>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</si>
  <si>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</si>
  <si>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</si>
  <si>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</si>
  <si>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</si>
  <si>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</si>
  <si>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</si>
  <si>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</si>
  <si>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</si>
  <si>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</si>
  <si>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</si>
  <si>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</si>
  <si>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</si>
  <si>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</si>
  <si>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</si>
  <si>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</si>
  <si>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</si>
  <si>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</si>
  <si>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</si>
  <si>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</si>
  <si>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</si>
  <si>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</si>
  <si>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</si>
  <si>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</si>
  <si>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</si>
  <si>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</si>
  <si>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</si>
  <si>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</si>
  <si>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</si>
  <si>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</si>
  <si>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</si>
  <si>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</si>
  <si>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</si>
  <si>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</si>
  <si>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</si>
  <si>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</si>
  <si>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</si>
  <si>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</si>
  <si>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</si>
  <si>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</si>
  <si>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</si>
  <si>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</si>
  <si>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</si>
  <si>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</si>
  <si>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</si>
  <si>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</si>
  <si>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</si>
  <si>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</si>
  <si>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</si>
  <si>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</si>
  <si>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</si>
  <si>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</si>
  <si>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</si>
  <si>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</si>
  <si>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</si>
  <si>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</si>
  <si>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</si>
  <si>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</si>
  <si>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</si>
  <si>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</si>
  <si>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</si>
  <si>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</si>
  <si>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</si>
  <si>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</si>
  <si>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</si>
  <si>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</si>
  <si>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</si>
  <si>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</si>
  <si>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</si>
  <si>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</si>
  <si>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</si>
  <si>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</si>
  <si>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</si>
  <si>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</si>
  <si>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</si>
  <si>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</si>
  <si>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</si>
  <si>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</si>
  <si>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</si>
  <si>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</si>
  <si>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</si>
  <si>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</si>
  <si>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</si>
  <si>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</si>
  <si>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</si>
  <si>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</si>
  <si>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</si>
  <si>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</si>
  <si>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</si>
  <si>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</si>
  <si>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</si>
  <si>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</si>
  <si>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</si>
  <si>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</si>
  <si>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</si>
  <si>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</si>
  <si>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</si>
  <si>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</si>
  <si>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</si>
  <si>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</si>
  <si>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</si>
  <si>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</si>
  <si>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</si>
  <si>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</si>
  <si>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</si>
  <si>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</si>
  <si>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</si>
  <si>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</si>
  <si>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</si>
  <si>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</si>
  <si>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</si>
  <si>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</si>
  <si>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</si>
  <si>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</si>
  <si>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</si>
  <si>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</si>
  <si>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</si>
  <si>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</si>
  <si>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</si>
  <si>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</si>
  <si>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</si>
  <si>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</si>
  <si>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</si>
  <si>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</si>
  <si>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</si>
  <si>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</si>
  <si>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</si>
  <si>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</si>
  <si>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</si>
  <si>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</si>
  <si>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</si>
  <si>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</si>
  <si>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</si>
  <si>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</si>
  <si>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</si>
  <si>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</si>
  <si>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</si>
  <si>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</si>
  <si>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</si>
  <si>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</si>
  <si>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</si>
  <si>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</si>
  <si>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</si>
  <si>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</si>
  <si>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</si>
  <si>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</si>
  <si>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</si>
  <si>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</si>
  <si>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</si>
  <si>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</si>
  <si>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</si>
  <si>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</si>
  <si>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</si>
  <si>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</si>
  <si>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</si>
  <si>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</si>
  <si>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</si>
  <si>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</si>
  <si>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</si>
  <si>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</si>
  <si>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</si>
  <si>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</si>
  <si>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</si>
  <si>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</si>
  <si>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</si>
  <si>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</si>
  <si>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</si>
  <si>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</si>
  <si>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</si>
  <si>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</si>
  <si>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</si>
  <si>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</si>
  <si>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</si>
  <si>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</si>
  <si>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</si>
  <si>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</si>
  <si>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</si>
  <si>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</si>
  <si>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</si>
  <si>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</si>
  <si>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</si>
  <si>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</si>
  <si>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</si>
  <si>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</si>
  <si>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</si>
  <si>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</si>
  <si>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</si>
  <si>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</si>
  <si>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</si>
  <si>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</si>
  <si>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</si>
  <si>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</si>
  <si>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</si>
  <si>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</si>
  <si>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</si>
  <si>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</si>
  <si>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</si>
  <si>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</si>
  <si>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</si>
  <si>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</si>
  <si>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</si>
  <si>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</si>
  <si>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</si>
  <si>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</si>
  <si>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</si>
  <si>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</si>
  <si>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</si>
  <si>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</si>
  <si>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</si>
  <si>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</si>
  <si>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</si>
  <si>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</si>
  <si>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</si>
  <si>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</si>
  <si>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</si>
  <si>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</si>
  <si>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</si>
  <si>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</si>
  <si>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</si>
  <si>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</si>
  <si>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</si>
  <si>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</si>
  <si>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</si>
  <si>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</si>
  <si>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</si>
  <si>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</si>
  <si>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</si>
  <si>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</si>
  <si>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</si>
  <si>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</si>
  <si>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</si>
  <si>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</si>
  <si>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</si>
  <si>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</si>
  <si>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</si>
  <si>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</si>
  <si>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</si>
  <si>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</si>
  <si>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</si>
  <si>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</si>
  <si>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</si>
  <si>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</si>
  <si>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</si>
  <si>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</si>
  <si>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</si>
  <si>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</si>
  <si>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</si>
  <si>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</si>
  <si>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</si>
  <si>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</si>
  <si>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</si>
  <si>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</si>
  <si>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</si>
  <si>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</si>
  <si>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</si>
  <si>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</si>
  <si>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</si>
  <si>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</si>
  <si>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</si>
  <si>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</si>
  <si>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</si>
  <si>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</si>
  <si>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</si>
  <si>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</si>
  <si>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</si>
  <si>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</si>
  <si>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</si>
  <si>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</si>
  <si>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</si>
  <si>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</si>
  <si>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</si>
  <si>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</si>
  <si>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</si>
  <si>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</si>
  <si>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</si>
  <si>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</si>
  <si>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</si>
  <si>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</si>
  <si>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</si>
  <si>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</si>
  <si>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</si>
  <si>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</si>
  <si>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</si>
  <si>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</si>
  <si>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</si>
  <si>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</si>
  <si>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</si>
  <si>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</si>
  <si>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</si>
  <si>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</si>
  <si>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</si>
  <si>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</si>
  <si>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</si>
  <si>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</si>
  <si>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</si>
  <si>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</si>
  <si>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</si>
  <si>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</si>
  <si>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</si>
  <si>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</si>
  <si>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</si>
  <si>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</si>
  <si>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</si>
  <si>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</si>
  <si>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</si>
  <si>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</si>
  <si>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</si>
  <si>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</si>
  <si>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</si>
  <si>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</si>
  <si>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</si>
  <si>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</si>
  <si>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</si>
  <si>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</si>
  <si>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</si>
  <si>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</si>
  <si>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</si>
  <si>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</si>
  <si>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</si>
  <si>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</si>
  <si>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</si>
  <si>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</si>
  <si>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</si>
  <si>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</si>
  <si>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</si>
  <si>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</si>
  <si>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</si>
  <si>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</si>
  <si>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</si>
  <si>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</si>
  <si>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</si>
  <si>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</si>
  <si>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</si>
  <si>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</si>
  <si>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</si>
  <si>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</si>
  <si>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</si>
  <si>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</si>
  <si>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</si>
  <si>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</si>
  <si>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</si>
  <si>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</si>
  <si>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</si>
  <si>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</si>
  <si>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</si>
  <si>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</si>
  <si>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</si>
  <si>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</si>
  <si>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</si>
  <si>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</si>
  <si>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</si>
  <si>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</si>
  <si>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</si>
  <si>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</si>
  <si>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</si>
  <si>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</si>
  <si>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</si>
  <si>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</si>
  <si>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</si>
  <si>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</si>
  <si>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</si>
  <si>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</si>
  <si>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</si>
  <si>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</si>
  <si>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</si>
  <si>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</si>
  <si>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</si>
  <si>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</si>
  <si>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</si>
  <si>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</si>
  <si>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</si>
  <si>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</si>
  <si>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</si>
  <si>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</si>
  <si>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</si>
  <si>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</si>
  <si>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</si>
  <si>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</si>
  <si>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</si>
  <si>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</si>
  <si>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</si>
  <si>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</si>
  <si>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</si>
  <si>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</si>
  <si>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</si>
  <si>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</si>
  <si>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</si>
  <si>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</si>
  <si>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</si>
  <si>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</si>
  <si>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</si>
  <si>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</si>
  <si>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</si>
  <si>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</si>
  <si>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</si>
  <si>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</si>
  <si>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</si>
  <si>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</si>
  <si>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</si>
  <si>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</si>
  <si>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</si>
  <si>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</si>
  <si>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</si>
  <si>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</si>
  <si>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</si>
  <si>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</si>
  <si>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</si>
  <si>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</si>
  <si>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</si>
  <si>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</si>
  <si>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</si>
  <si>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</si>
  <si>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</si>
  <si>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</si>
  <si>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</si>
  <si>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</si>
  <si>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</si>
  <si>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</si>
  <si>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</si>
  <si>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</si>
  <si>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</si>
  <si>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</si>
  <si>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</si>
  <si>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</si>
  <si>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</si>
  <si>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</si>
  <si>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</si>
  <si>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</si>
  <si>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</si>
  <si>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</si>
  <si>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</si>
  <si>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</si>
  <si>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</si>
  <si>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</si>
  <si>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</si>
  <si>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</si>
  <si>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</si>
  <si>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</si>
  <si>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</si>
  <si>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</si>
  <si>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</si>
  <si>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</si>
  <si>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</si>
  <si>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</si>
  <si>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</si>
  <si>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</si>
  <si>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</si>
  <si>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</si>
  <si>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</si>
  <si>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</si>
  <si>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</si>
  <si>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</si>
  <si>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</si>
  <si>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</si>
  <si>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</si>
  <si>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</si>
  <si>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</si>
  <si>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</si>
  <si>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</si>
  <si>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</si>
  <si>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</si>
  <si>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</si>
  <si>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</si>
  <si>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</si>
  <si>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</si>
  <si>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</si>
  <si>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</si>
  <si>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</si>
  <si>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</si>
  <si>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</si>
  <si>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</si>
  <si>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</si>
  <si>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</si>
  <si>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</si>
  <si>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</si>
  <si>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</si>
  <si>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</si>
  <si>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</si>
  <si>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</si>
  <si>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</si>
  <si>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</si>
  <si>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</si>
  <si>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</si>
  <si>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</si>
  <si>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</si>
  <si>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</si>
  <si>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</si>
  <si>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</si>
  <si>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</si>
  <si>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</si>
  <si>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</si>
  <si>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</si>
  <si>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</si>
  <si>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</si>
  <si>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</si>
  <si>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</si>
  <si>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</si>
  <si>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</si>
  <si>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</si>
  <si>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</si>
  <si>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</si>
  <si>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</si>
  <si>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</si>
  <si>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</si>
  <si>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</si>
  <si>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</si>
  <si>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</si>
  <si>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</si>
  <si>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</si>
  <si>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</si>
  <si>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</si>
  <si>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</si>
  <si>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</si>
  <si>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</si>
  <si>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</si>
  <si>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</si>
  <si>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</si>
  <si>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</si>
  <si>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</si>
  <si>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</si>
  <si>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</si>
  <si>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</si>
  <si>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</si>
  <si>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</si>
  <si>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</si>
  <si>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</si>
  <si>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</si>
  <si>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</si>
  <si>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</si>
  <si>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</si>
  <si>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</si>
  <si>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</si>
  <si>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</si>
  <si>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</si>
  <si>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</si>
  <si>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</si>
  <si>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</si>
  <si>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</si>
  <si>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</si>
  <si>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</si>
  <si>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</si>
  <si>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</si>
  <si>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</si>
  <si>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</si>
  <si>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</si>
  <si>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</si>
  <si>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</si>
  <si>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</si>
  <si>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</si>
  <si>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</si>
  <si>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</si>
  <si>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</si>
  <si>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</si>
  <si>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</si>
  <si>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</si>
  <si>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</si>
  <si>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</si>
  <si>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</si>
  <si>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</si>
  <si>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</si>
  <si>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</si>
  <si>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</si>
  <si>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</si>
  <si>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</si>
  <si>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</si>
  <si>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</si>
  <si>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</si>
  <si>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</si>
  <si>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</si>
  <si>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</si>
  <si>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</si>
  <si>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</si>
  <si>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</si>
  <si>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</si>
  <si>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</si>
  <si>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</si>
  <si>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</si>
  <si>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</si>
  <si>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</si>
  <si>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</si>
  <si>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</si>
  <si>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</si>
  <si>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</si>
  <si>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</si>
  <si>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</si>
  <si>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</si>
  <si>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</si>
  <si>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</si>
  <si>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</si>
  <si>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</si>
  <si>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</si>
  <si>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</si>
  <si>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</si>
  <si>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</si>
  <si>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</si>
  <si>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</si>
  <si>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</si>
  <si>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</si>
  <si>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</si>
  <si>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</si>
  <si>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</si>
  <si>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</si>
  <si>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</si>
  <si>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</si>
  <si>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</si>
  <si>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</si>
  <si>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</si>
  <si>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</si>
  <si>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</si>
  <si>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</si>
  <si>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</si>
  <si>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</si>
  <si>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</si>
  <si>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</si>
  <si>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</si>
  <si>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</si>
  <si>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</si>
  <si>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</si>
  <si>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</si>
  <si>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</si>
  <si>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</si>
  <si>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</si>
  <si>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</si>
  <si>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</si>
  <si>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</si>
  <si>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</si>
  <si>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</si>
  <si>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</si>
  <si>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</si>
  <si>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</si>
  <si>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</si>
  <si>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</si>
  <si>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</si>
  <si>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</si>
  <si>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</si>
  <si>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</si>
  <si>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</si>
  <si>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</si>
  <si>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</si>
  <si>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</si>
  <si>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</si>
  <si>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</si>
  <si>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</si>
  <si>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</si>
  <si>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</si>
  <si>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</si>
  <si>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</si>
  <si>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</si>
  <si>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</si>
  <si>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</si>
  <si>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</si>
  <si>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</si>
  <si>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</si>
  <si>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</si>
  <si>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</si>
  <si>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</si>
  <si>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</si>
  <si>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</si>
  <si>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</si>
  <si>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</si>
  <si>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</si>
  <si>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</si>
  <si>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</si>
  <si>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</si>
  <si>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</si>
  <si>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</si>
  <si>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</si>
  <si>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</si>
  <si>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</si>
  <si>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</si>
  <si>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</si>
  <si>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</si>
  <si>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</si>
  <si>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</si>
  <si>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</si>
  <si>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</si>
  <si>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</si>
  <si>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</si>
  <si>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</si>
  <si>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</si>
  <si>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</si>
  <si>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</si>
  <si>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</si>
  <si>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</si>
  <si>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</si>
  <si>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</si>
  <si>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</si>
  <si>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</si>
  <si>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</si>
  <si>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</si>
  <si>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</si>
  <si>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</si>
  <si>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</si>
  <si>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</si>
  <si>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</si>
  <si>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</si>
  <si>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</si>
  <si>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</si>
  <si>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</si>
  <si>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</si>
  <si>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</si>
  <si>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</si>
  <si>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</si>
  <si>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</si>
  <si>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</si>
  <si>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</si>
  <si>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</si>
  <si>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</si>
  <si>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</si>
  <si>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</si>
  <si>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</si>
  <si>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</si>
  <si>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</si>
  <si>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</si>
  <si>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</si>
  <si>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</si>
  <si>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</si>
  <si>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</si>
  <si>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</si>
  <si>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</si>
  <si>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</si>
  <si>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</si>
  <si>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</si>
  <si>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</si>
  <si>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</si>
  <si>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</si>
  <si>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</si>
  <si>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</si>
  <si>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</si>
  <si>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</si>
  <si>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</si>
  <si>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</si>
  <si>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</si>
  <si>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</si>
  <si>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</si>
  <si>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</si>
  <si>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</si>
  <si>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</si>
  <si>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</si>
  <si>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</si>
  <si>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</si>
  <si>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</si>
  <si>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</si>
  <si>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</si>
  <si>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</si>
  <si>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</si>
  <si>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</si>
  <si>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</si>
  <si>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</si>
  <si>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</si>
  <si>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</si>
  <si>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</si>
  <si>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</si>
  <si>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</si>
  <si>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</si>
  <si>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</si>
  <si>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</si>
  <si>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</si>
  <si>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</si>
  <si>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</si>
  <si>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</si>
  <si>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</si>
  <si>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</si>
  <si>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</si>
  <si>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</si>
  <si>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</si>
  <si>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</si>
  <si>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</si>
  <si>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</si>
  <si>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</si>
  <si>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</si>
  <si>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</si>
  <si>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</si>
  <si>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</si>
  <si>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</si>
  <si>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</si>
  <si>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</si>
  <si>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</si>
  <si>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</si>
  <si>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</si>
  <si>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</si>
  <si>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</si>
  <si>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</si>
  <si>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</si>
  <si>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</si>
  <si>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</si>
  <si>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</si>
  <si>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</si>
  <si>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</si>
  <si>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</si>
  <si>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</si>
  <si>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</si>
  <si>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</si>
  <si>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</si>
  <si>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</si>
  <si>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</si>
  <si>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</si>
  <si>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</si>
  <si>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</si>
  <si>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</si>
  <si>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</si>
  <si>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</si>
  <si>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</si>
  <si>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</si>
  <si>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</si>
  <si>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</si>
  <si>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</si>
  <si>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</si>
  <si>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</si>
  <si>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</si>
  <si>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</si>
  <si>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</si>
  <si>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</si>
  <si>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</si>
  <si>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</si>
  <si>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</si>
  <si>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</si>
  <si>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</si>
  <si>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</si>
  <si>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</si>
  <si>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</si>
  <si>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</si>
  <si>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</si>
  <si>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</si>
  <si>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</si>
  <si>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</si>
  <si>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</si>
  <si>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</si>
  <si>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</si>
  <si>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</si>
  <si>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</si>
  <si>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</si>
  <si>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</si>
  <si>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</si>
  <si>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</si>
  <si>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</si>
  <si>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</si>
  <si>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</si>
  <si>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</si>
  <si>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</si>
  <si>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</si>
  <si>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</si>
  <si>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</si>
  <si>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</si>
  <si>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</si>
  <si>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</si>
  <si>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</si>
  <si>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</si>
  <si>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</si>
  <si>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</si>
  <si>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</si>
  <si>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</si>
  <si>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</si>
  <si>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</si>
  <si>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</si>
  <si>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</si>
  <si>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</si>
  <si>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</si>
  <si>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</si>
  <si>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</si>
  <si>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</si>
  <si>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</si>
  <si>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</si>
  <si>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</si>
  <si>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</si>
  <si>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</si>
  <si>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</si>
  <si>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</si>
  <si>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</si>
  <si>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</si>
  <si>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</si>
  <si>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</si>
  <si>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</si>
  <si>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</si>
  <si>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</si>
  <si>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</si>
  <si>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</si>
  <si>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</si>
  <si>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</si>
  <si>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</si>
  <si>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</si>
  <si>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</si>
  <si>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</si>
  <si>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</si>
  <si>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</si>
  <si>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</si>
  <si>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</si>
  <si>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</si>
  <si>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</si>
  <si>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</si>
  <si>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</si>
  <si>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</si>
  <si>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</si>
  <si>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</si>
  <si>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</si>
  <si>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</si>
  <si>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</si>
  <si>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</si>
  <si>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</si>
  <si>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</si>
  <si>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</si>
  <si>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</si>
  <si>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</si>
  <si>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</si>
  <si>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</si>
  <si>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</si>
  <si>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</si>
  <si>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</si>
  <si>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</si>
  <si>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</si>
  <si>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</si>
  <si>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</si>
  <si>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</si>
  <si>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</si>
  <si>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</si>
  <si>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</si>
  <si>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</si>
  <si>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</si>
  <si>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</si>
  <si>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</si>
  <si>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</si>
  <si>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</si>
  <si>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</si>
  <si>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</si>
  <si>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</si>
  <si>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</si>
  <si>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</si>
  <si>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</si>
  <si>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</si>
  <si>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</si>
  <si>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</si>
  <si>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</si>
  <si>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</si>
  <si>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</si>
  <si>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</si>
  <si>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</si>
  <si>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</si>
  <si>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</si>
  <si>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</si>
  <si>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</si>
  <si>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</si>
  <si>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</si>
  <si>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</si>
  <si>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</si>
  <si>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</si>
  <si>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</si>
  <si>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</si>
  <si>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</si>
  <si>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</si>
  <si>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</si>
  <si>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</si>
  <si>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</si>
  <si>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</si>
  <si>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</si>
  <si>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</si>
  <si>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</si>
  <si>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</si>
  <si>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</si>
  <si>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</si>
  <si>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</si>
  <si>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</si>
  <si>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</si>
  <si>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</si>
  <si>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</si>
  <si>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</si>
  <si>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</si>
  <si>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</si>
  <si>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</si>
  <si>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</si>
  <si>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</si>
  <si>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</si>
  <si>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</si>
  <si>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</si>
  <si>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</si>
  <si>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</si>
  <si>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</si>
  <si>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</si>
  <si>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</si>
  <si>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</si>
  <si>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</si>
  <si>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</si>
  <si>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</si>
  <si>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</si>
  <si>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</si>
  <si>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</si>
  <si>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</si>
  <si>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</si>
  <si>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</si>
  <si>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</si>
  <si>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</si>
  <si>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</si>
  <si>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</si>
  <si>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</si>
  <si>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</si>
  <si>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</si>
  <si>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</si>
  <si>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</si>
  <si>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</si>
  <si>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</si>
  <si>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</si>
  <si>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</si>
  <si>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</si>
  <si>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</si>
  <si>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</si>
  <si>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</si>
  <si>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</si>
  <si>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</si>
  <si>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</si>
  <si>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</si>
  <si>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</si>
  <si>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</si>
  <si>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</si>
  <si>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</si>
  <si>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</si>
  <si>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</si>
  <si>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</si>
  <si>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</si>
  <si>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</si>
  <si>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</si>
  <si>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</si>
  <si>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</si>
  <si>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</si>
  <si>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</si>
  <si>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</si>
  <si>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</si>
  <si>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</si>
  <si>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</si>
  <si>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</si>
  <si>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</si>
  <si>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</si>
  <si>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</si>
  <si>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</si>
  <si>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</si>
  <si>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</si>
  <si>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</si>
  <si>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</si>
  <si>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</si>
  <si>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</si>
  <si>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</si>
  <si>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</si>
  <si>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</si>
  <si>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</si>
  <si>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</si>
  <si>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</si>
  <si>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</si>
  <si>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</si>
  <si>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</si>
  <si>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</si>
  <si>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</si>
  <si>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</si>
  <si>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</si>
  <si>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</si>
  <si>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</si>
  <si>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</si>
  <si>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</si>
  <si>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</si>
  <si>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</si>
  <si>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</si>
  <si>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</si>
  <si>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</si>
  <si>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</si>
  <si>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</si>
  <si>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</si>
  <si>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</si>
  <si>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</si>
  <si>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</si>
  <si>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</si>
  <si>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</si>
  <si>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</si>
  <si>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</si>
  <si>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</si>
  <si>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</si>
  <si>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</si>
  <si>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</si>
  <si>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</si>
  <si>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</si>
  <si>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</si>
  <si>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</si>
  <si>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</si>
  <si>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</si>
  <si>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</si>
  <si>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</si>
  <si>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</si>
  <si>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</si>
  <si>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</si>
  <si>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</si>
  <si>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</si>
  <si>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</si>
  <si>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</si>
  <si>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</si>
  <si>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</si>
  <si>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</si>
  <si>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</si>
  <si>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</si>
  <si>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</si>
  <si>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</si>
  <si>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</si>
  <si>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</si>
  <si>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</si>
  <si>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</si>
  <si>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</si>
  <si>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</si>
  <si>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</si>
  <si>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</si>
  <si>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</si>
  <si>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</si>
  <si>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</si>
  <si>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</si>
  <si>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</si>
  <si>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</si>
  <si>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</si>
  <si>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</si>
  <si>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</si>
  <si>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</si>
  <si>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</si>
  <si>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</si>
  <si>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</si>
  <si>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</si>
  <si>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</si>
  <si>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</si>
  <si>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</si>
  <si>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</si>
  <si>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</si>
  <si>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</si>
  <si>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</si>
  <si>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</si>
  <si>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</si>
  <si>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</si>
  <si>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</si>
  <si>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</si>
  <si>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</si>
  <si>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</si>
  <si>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</si>
  <si>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</si>
  <si>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</si>
  <si>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</si>
  <si>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</si>
  <si>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</si>
  <si>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</si>
  <si>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</si>
  <si>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</si>
  <si>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</si>
  <si>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</si>
  <si>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</si>
  <si>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</si>
  <si>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</si>
  <si>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</si>
  <si>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</si>
  <si>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</si>
  <si>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</si>
  <si>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</si>
  <si>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</si>
  <si>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</si>
  <si>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</si>
  <si>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</si>
  <si>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</si>
  <si>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</si>
  <si>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</si>
  <si>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</si>
  <si>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</si>
  <si>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</si>
  <si>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</si>
  <si>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</si>
  <si>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</si>
  <si>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</si>
  <si>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</si>
  <si>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</si>
  <si>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</si>
  <si>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</si>
  <si>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</si>
  <si>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</si>
  <si>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</si>
  <si>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</si>
  <si>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</si>
  <si>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</si>
  <si>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</si>
  <si>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</si>
  <si>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</si>
  <si>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</si>
  <si>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</si>
  <si>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</si>
  <si>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</si>
  <si>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</si>
  <si>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</si>
  <si>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</si>
  <si>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</si>
  <si>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</si>
  <si>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</si>
  <si>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</si>
  <si>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</si>
  <si>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</si>
  <si>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</si>
  <si>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</si>
  <si>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</si>
  <si>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</si>
  <si>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</si>
  <si>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</si>
  <si>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</si>
  <si>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</si>
  <si>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</si>
  <si>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</si>
  <si>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</si>
  <si>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</si>
  <si>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</si>
  <si>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</si>
  <si>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</si>
  <si>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</si>
  <si>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</si>
  <si>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</si>
  <si>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</si>
  <si>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</si>
  <si>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</si>
  <si>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</si>
  <si>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</si>
  <si>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</si>
  <si>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</si>
  <si>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</si>
  <si>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</si>
  <si>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</si>
  <si>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</si>
  <si>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</si>
  <si>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</si>
  <si>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</si>
  <si>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</si>
  <si>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</si>
  <si>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</si>
  <si>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</si>
  <si>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</si>
  <si>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</si>
  <si>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</si>
  <si>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</si>
  <si>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</si>
  <si>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</si>
  <si>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</si>
  <si>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</si>
  <si>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</si>
  <si>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</si>
  <si>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</si>
  <si>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</si>
  <si>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</si>
  <si>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</si>
  <si>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</si>
  <si>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</si>
  <si>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</si>
  <si>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</si>
  <si>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</si>
  <si>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</si>
  <si>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</si>
  <si>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</si>
  <si>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</si>
  <si>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</si>
  <si>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</si>
  <si>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</si>
  <si>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</si>
  <si>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</si>
  <si>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</si>
  <si>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</si>
  <si>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</si>
  <si>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</si>
  <si>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</si>
  <si>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</si>
  <si>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</si>
  <si>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</si>
  <si>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</si>
  <si>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</si>
  <si>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</si>
  <si>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</si>
  <si>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</si>
  <si>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</si>
  <si>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</si>
  <si>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</si>
  <si>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</si>
  <si>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</si>
  <si>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</si>
  <si>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</si>
  <si>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</si>
  <si>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</si>
  <si>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</si>
  <si>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</si>
  <si>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</si>
  <si>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</si>
  <si>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</si>
  <si>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</si>
  <si>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</si>
  <si>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</si>
  <si>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</si>
  <si>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</si>
  <si>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</si>
  <si>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</si>
  <si>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</si>
  <si>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</si>
  <si>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</si>
  <si>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</si>
  <si>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</si>
  <si>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</si>
  <si>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</si>
  <si>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</si>
  <si>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</si>
  <si>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</si>
  <si>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</si>
  <si>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</si>
  <si>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</si>
  <si>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</si>
  <si>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</si>
  <si>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</si>
  <si>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</si>
  <si>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</si>
  <si>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</si>
  <si>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</si>
  <si>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</si>
  <si>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</si>
  <si>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</si>
  <si>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</si>
  <si>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</si>
  <si>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</si>
  <si>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</si>
  <si>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</si>
  <si>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</si>
  <si>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</si>
  <si>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</si>
  <si>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</si>
  <si>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</si>
  <si>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</si>
  <si>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</si>
  <si>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</si>
  <si>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</si>
  <si>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</si>
  <si>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</si>
  <si>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</si>
  <si>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</si>
  <si>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</si>
  <si>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</si>
  <si>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</si>
  <si>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</si>
  <si>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</si>
  <si>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</si>
  <si>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</si>
  <si>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</si>
  <si>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</si>
  <si>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</si>
  <si>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</si>
  <si>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</si>
  <si>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</si>
  <si>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</si>
  <si>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</si>
  <si>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</si>
  <si>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</si>
  <si>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</si>
  <si>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</si>
  <si>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</si>
  <si>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</si>
  <si>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</si>
  <si>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</si>
  <si>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</si>
  <si>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</si>
  <si>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</si>
  <si>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</si>
  <si>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</si>
  <si>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</si>
  <si>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</si>
  <si>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</si>
  <si>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</si>
  <si>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</si>
  <si>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</si>
  <si>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</si>
  <si>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</si>
  <si>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</si>
  <si>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</si>
  <si>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</si>
  <si>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</si>
  <si>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</si>
  <si>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</si>
  <si>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</si>
  <si>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</si>
  <si>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</si>
  <si>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</si>
  <si>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</si>
  <si>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</si>
  <si>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</si>
  <si>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</si>
  <si>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</si>
  <si>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</si>
  <si>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</si>
  <si>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</si>
  <si>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</si>
  <si>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</si>
  <si>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</si>
  <si>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</si>
  <si>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</si>
  <si>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</si>
  <si>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</si>
  <si>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</si>
  <si>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</si>
  <si>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</si>
  <si>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</si>
  <si>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</si>
  <si>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</si>
  <si>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</si>
  <si>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</si>
  <si>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</si>
  <si>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</si>
  <si>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</si>
  <si>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</si>
  <si>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</si>
  <si>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</si>
  <si>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</si>
  <si>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</si>
  <si>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</si>
  <si>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</si>
  <si>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</si>
  <si>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</si>
  <si>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</si>
  <si>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</si>
  <si>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</si>
  <si>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</si>
  <si>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</si>
  <si>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</si>
  <si>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</si>
  <si>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</si>
  <si>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</si>
  <si>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</si>
  <si>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</si>
  <si>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</si>
  <si>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</si>
  <si>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</si>
  <si>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</si>
  <si>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</si>
  <si>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</si>
  <si>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</si>
  <si>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</si>
  <si>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</si>
  <si>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</si>
  <si>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</si>
  <si>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</si>
  <si>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</si>
  <si>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</si>
  <si>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</si>
  <si>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</si>
  <si>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</si>
  <si>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</si>
  <si>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</si>
  <si>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</si>
  <si>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</si>
  <si>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</si>
  <si>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</si>
  <si>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</si>
  <si>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</si>
  <si>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</si>
  <si>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</si>
  <si>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</si>
  <si>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</si>
  <si>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</si>
  <si>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</si>
  <si>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</si>
  <si>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</si>
  <si>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</si>
  <si>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</si>
  <si>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</si>
  <si>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</si>
  <si>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</si>
  <si>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</si>
  <si>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</si>
  <si>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</si>
  <si>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</si>
  <si>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</si>
  <si>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</si>
  <si>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</si>
  <si>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</si>
  <si>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</si>
  <si>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</si>
  <si>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</si>
  <si>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</si>
  <si>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</si>
  <si>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</si>
  <si>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</si>
  <si>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</si>
  <si>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</si>
  <si>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</si>
  <si>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</si>
  <si>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</si>
  <si>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</si>
  <si>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</si>
  <si>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</si>
  <si>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</si>
  <si>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</si>
  <si>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</si>
  <si>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</si>
  <si>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</si>
  <si>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</si>
  <si>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</si>
  <si>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</si>
  <si>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</si>
  <si>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</si>
  <si>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</si>
  <si>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</si>
  <si>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</si>
  <si>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</si>
  <si>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</si>
  <si>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</si>
  <si>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</si>
  <si>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</si>
  <si>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</si>
  <si>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</si>
  <si>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</si>
  <si>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</si>
  <si>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</si>
  <si>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</si>
  <si>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</si>
  <si>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</si>
  <si>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</si>
  <si>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</si>
  <si>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</si>
  <si>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</si>
  <si>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</si>
  <si>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</si>
  <si>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</si>
  <si>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</si>
  <si>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</si>
  <si>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</si>
  <si>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</si>
  <si>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</si>
  <si>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</si>
  <si>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</si>
  <si>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</si>
  <si>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</si>
  <si>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</si>
  <si>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</si>
  <si>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</si>
  <si>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</si>
  <si>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</si>
  <si>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</si>
  <si>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</si>
  <si>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</si>
  <si>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</si>
  <si>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</si>
  <si>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</si>
  <si>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</si>
  <si>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</si>
  <si>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</si>
  <si>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</si>
  <si>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</si>
  <si>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</si>
  <si>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</si>
  <si>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</si>
  <si>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</si>
  <si>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</si>
  <si>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</si>
  <si>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</si>
  <si>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</si>
  <si>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</si>
  <si>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</si>
  <si>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</si>
  <si>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</si>
  <si>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</si>
  <si>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</si>
  <si>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</si>
  <si>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</si>
  <si>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</si>
  <si>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</si>
  <si>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</si>
  <si>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</si>
  <si>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</si>
  <si>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</si>
  <si>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</si>
  <si>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</si>
  <si>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</si>
  <si>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</si>
  <si>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</si>
  <si>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</si>
  <si>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</si>
  <si>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</si>
  <si>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</si>
  <si>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</si>
  <si>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</si>
  <si>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</si>
  <si>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</si>
  <si>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</si>
  <si>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</si>
  <si>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</si>
  <si>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</si>
  <si>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</si>
  <si>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</si>
  <si>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</si>
  <si>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</si>
  <si>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</si>
  <si>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</si>
  <si>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</si>
  <si>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</si>
  <si>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</si>
  <si>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</si>
  <si>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</si>
  <si>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</si>
  <si>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</si>
  <si>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</si>
  <si>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</si>
  <si>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</si>
  <si>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</si>
  <si>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</si>
  <si>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</si>
  <si>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</si>
  <si>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</si>
  <si>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</si>
  <si>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</si>
  <si>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</si>
  <si>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</si>
  <si>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</si>
  <si>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</si>
  <si>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</si>
  <si>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</si>
  <si>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</si>
  <si>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</si>
  <si>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</si>
  <si>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</si>
  <si>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</si>
  <si>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</si>
  <si>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</si>
  <si>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</si>
  <si>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</si>
  <si>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</si>
  <si>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</si>
  <si>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</si>
  <si>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</si>
  <si>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</si>
  <si>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</si>
  <si>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</si>
  <si>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</si>
  <si>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</si>
  <si>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</si>
  <si>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</si>
  <si>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</si>
  <si>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</si>
  <si>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</si>
  <si>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</si>
  <si>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</si>
  <si>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</si>
  <si>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</si>
  <si>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</si>
  <si>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</si>
  <si>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</si>
  <si>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</si>
  <si>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</si>
  <si>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</si>
  <si>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</si>
  <si>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</si>
  <si>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</si>
  <si>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</si>
  <si>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</si>
  <si>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</si>
  <si>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</si>
  <si>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</si>
  <si>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</si>
  <si>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</si>
  <si>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</si>
  <si>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</si>
  <si>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</si>
  <si>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</si>
  <si>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</si>
  <si>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</si>
  <si>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</si>
  <si>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</si>
  <si>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</si>
  <si>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</si>
  <si>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</si>
  <si>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</si>
  <si>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</si>
  <si>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</si>
  <si>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</si>
  <si>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</si>
  <si>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</si>
  <si>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</si>
  <si>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</si>
  <si>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</si>
  <si>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</si>
  <si>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</si>
  <si>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</si>
  <si>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</si>
  <si>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</si>
  <si>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</si>
  <si>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</si>
  <si>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</si>
  <si>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</si>
  <si>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</si>
  <si>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</si>
  <si>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</si>
  <si>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</si>
  <si>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</si>
  <si>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</si>
  <si>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</si>
  <si>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</si>
  <si>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</si>
  <si>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</si>
  <si>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</si>
  <si>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</si>
  <si>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</si>
  <si>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</si>
  <si>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</si>
  <si>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</si>
  <si>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</si>
  <si>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</si>
  <si>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</si>
  <si>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</si>
  <si>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</si>
  <si>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</si>
  <si>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</si>
  <si>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</si>
  <si>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</si>
  <si>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</si>
  <si>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</si>
  <si>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</si>
  <si>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</si>
  <si>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</si>
  <si>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</si>
  <si>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</si>
  <si>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</si>
  <si>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</si>
  <si>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</si>
  <si>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</si>
  <si>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</si>
  <si>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</si>
  <si>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</si>
  <si>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</si>
  <si>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</si>
  <si>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</si>
  <si>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</si>
  <si>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</si>
  <si>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</si>
  <si>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</si>
  <si>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</si>
  <si>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</si>
  <si>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</si>
  <si>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</si>
  <si>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</si>
  <si>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</si>
  <si>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</si>
  <si>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</si>
  <si>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</si>
  <si>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</si>
  <si>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</si>
  <si>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</si>
  <si>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</si>
  <si>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</si>
  <si>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</si>
  <si>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</si>
  <si>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</si>
  <si>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</si>
  <si>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</si>
  <si>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</si>
  <si>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</si>
  <si>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</si>
  <si>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</si>
  <si>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</si>
  <si>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</si>
  <si>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</si>
  <si>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</si>
  <si>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</si>
  <si>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</si>
  <si>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</si>
  <si>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</si>
  <si>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</si>
  <si>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</si>
  <si>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</si>
  <si>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</si>
  <si>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</si>
  <si>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</si>
  <si>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</si>
  <si>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</si>
  <si>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</si>
  <si>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</si>
  <si>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</si>
  <si>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</si>
  <si>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</si>
  <si>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</si>
  <si>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</si>
  <si>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</si>
  <si>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</si>
  <si>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</si>
  <si>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</si>
  <si>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</si>
  <si>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</si>
  <si>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</si>
  <si>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</si>
  <si>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</si>
  <si>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</si>
  <si>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</si>
  <si>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</si>
  <si>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</si>
  <si>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</si>
  <si>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</si>
  <si>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</si>
  <si>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</si>
  <si>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</si>
  <si>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</si>
  <si>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</si>
  <si>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</si>
  <si>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</si>
  <si>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</si>
  <si>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</si>
  <si>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</si>
  <si>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</si>
  <si>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</si>
  <si>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</si>
  <si>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</si>
  <si>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</si>
  <si>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</si>
  <si>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</si>
  <si>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</si>
  <si>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</si>
  <si>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</si>
  <si>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</si>
  <si>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</si>
  <si>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</si>
  <si>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</si>
  <si>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</si>
  <si>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</si>
  <si>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</si>
  <si>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</si>
  <si>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</si>
  <si>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</si>
  <si>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</si>
  <si>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</si>
  <si>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</si>
  <si>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</si>
  <si>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</si>
  <si>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</si>
  <si>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</si>
  <si>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</si>
  <si>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</si>
  <si>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</si>
  <si>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</si>
  <si>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</si>
  <si>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</si>
  <si>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</si>
  <si>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</si>
  <si>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</si>
  <si>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</si>
  <si>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</si>
  <si>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</si>
  <si>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</si>
  <si>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</si>
  <si>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</si>
  <si>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</si>
  <si>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</si>
  <si>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</si>
  <si>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</si>
  <si>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</si>
  <si>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</si>
  <si>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</si>
  <si>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</si>
  <si>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</si>
  <si>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</si>
  <si>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</si>
  <si>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</si>
  <si>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</si>
  <si>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</si>
  <si>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</si>
  <si>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</si>
  <si>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</si>
  <si>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</si>
  <si>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</si>
  <si>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</si>
  <si>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</si>
  <si>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</si>
  <si>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</si>
  <si>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</si>
  <si>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</si>
  <si>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</si>
  <si>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</si>
  <si>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</si>
  <si>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</si>
  <si>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</si>
  <si>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</si>
  <si>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</si>
  <si>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</si>
  <si>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</si>
  <si>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</si>
  <si>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</si>
  <si>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</si>
  <si>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</si>
  <si>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</si>
  <si>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</si>
  <si>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</si>
  <si>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</si>
  <si>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</si>
  <si>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</si>
  <si>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</si>
  <si>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</si>
  <si>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</si>
  <si>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</si>
  <si>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</si>
  <si>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</si>
  <si>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</si>
  <si>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</si>
  <si>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</si>
  <si>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</si>
  <si>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</si>
  <si>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</si>
  <si>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</si>
  <si>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</si>
  <si>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</si>
  <si>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</si>
  <si>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</si>
  <si>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</si>
  <si>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</si>
  <si>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</si>
  <si>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</si>
  <si>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</si>
  <si>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</si>
  <si>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</si>
  <si>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</si>
  <si>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</si>
  <si>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</si>
  <si>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</si>
  <si>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</si>
  <si>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</si>
  <si>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</si>
  <si>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</si>
  <si>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</si>
  <si>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</si>
  <si>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</si>
  <si>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</si>
  <si>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</si>
  <si>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</si>
  <si>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</si>
  <si>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</si>
  <si>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</si>
  <si>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</si>
  <si>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</si>
  <si>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</si>
  <si>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</si>
  <si>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</si>
  <si>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</si>
  <si>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</si>
  <si>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</si>
  <si>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</si>
  <si>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</si>
  <si>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</si>
  <si>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</si>
  <si>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</si>
  <si>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</si>
  <si>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</si>
  <si>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</si>
  <si>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</si>
  <si>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</si>
  <si>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</si>
  <si>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</si>
  <si>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</si>
  <si>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</si>
  <si>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</si>
  <si>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</si>
  <si>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</si>
  <si>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</si>
  <si>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</si>
  <si>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</si>
  <si>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</si>
  <si>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</si>
  <si>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</si>
  <si>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</si>
  <si>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</si>
  <si>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</si>
  <si>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</si>
  <si>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</si>
  <si>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</si>
  <si>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</si>
  <si>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</si>
  <si>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</si>
  <si>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</si>
  <si>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</si>
  <si>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</si>
  <si>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</si>
  <si>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</si>
  <si>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</si>
  <si>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</si>
  <si>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</si>
  <si>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</si>
  <si>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</si>
  <si>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</si>
  <si>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</si>
  <si>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</si>
  <si>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</si>
  <si>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</si>
  <si>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</si>
  <si>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</si>
  <si>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</si>
  <si>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</si>
  <si>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</si>
  <si>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</si>
  <si>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</si>
  <si>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</si>
  <si>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</si>
  <si>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</si>
  <si>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</si>
  <si>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</si>
  <si>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</si>
  <si>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</si>
  <si>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</si>
  <si>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</si>
  <si>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</si>
  <si>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</si>
  <si>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</si>
  <si>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</si>
  <si>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</si>
  <si>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</si>
  <si>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</si>
  <si>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</si>
  <si>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</si>
  <si>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</si>
  <si>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</si>
  <si>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</si>
  <si>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</si>
  <si>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</si>
  <si>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</si>
  <si>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</si>
  <si>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</si>
  <si>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</si>
  <si>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</si>
  <si>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</si>
  <si>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</si>
  <si>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</si>
  <si>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</si>
  <si>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</si>
  <si>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</si>
  <si>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</si>
  <si>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</si>
  <si>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</si>
  <si>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</si>
  <si>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</si>
  <si>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</si>
  <si>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</si>
  <si>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</si>
  <si>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</si>
  <si>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</si>
  <si>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</si>
  <si>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</si>
  <si>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</si>
  <si>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</si>
  <si>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</si>
  <si>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</si>
  <si>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</si>
  <si>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</si>
  <si>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</si>
  <si>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</si>
  <si>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</si>
  <si>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</si>
  <si>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</si>
  <si>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</si>
  <si>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</si>
  <si>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</si>
  <si>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</si>
  <si>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</si>
  <si>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</si>
  <si>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</si>
  <si>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</si>
  <si>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</si>
  <si>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</si>
  <si>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</si>
  <si>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</si>
  <si>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</si>
  <si>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</si>
  <si>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</si>
  <si>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</si>
  <si>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</si>
  <si>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</si>
  <si>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</si>
  <si>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</si>
  <si>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</si>
  <si>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</si>
  <si>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</si>
  <si>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</si>
  <si>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</si>
  <si>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</si>
  <si>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</si>
  <si>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</si>
  <si>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</si>
  <si>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</si>
  <si>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</si>
  <si>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</si>
  <si>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</si>
  <si>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</si>
  <si>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</si>
  <si>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</si>
  <si>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</si>
  <si>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</si>
  <si>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</si>
  <si>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</si>
  <si>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</si>
  <si>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</si>
  <si>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</si>
  <si>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</si>
  <si>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</si>
  <si>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</si>
  <si>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</si>
  <si>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</si>
  <si>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</si>
  <si>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</si>
  <si>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</si>
  <si>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</si>
  <si>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</si>
  <si>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</si>
  <si>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</si>
  <si>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</si>
  <si>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</si>
  <si>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</si>
  <si>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</si>
  <si>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</si>
  <si>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</si>
  <si>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</si>
  <si>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</si>
  <si>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</si>
  <si>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</si>
  <si>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</si>
  <si>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</si>
  <si>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</si>
  <si>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</si>
  <si>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</si>
  <si>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</si>
  <si>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</si>
  <si>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</si>
  <si>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</si>
  <si>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</si>
  <si>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</si>
  <si>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</si>
  <si>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</si>
  <si>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</si>
  <si>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</si>
  <si>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</si>
  <si>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</si>
  <si>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</si>
  <si>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</si>
  <si>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</si>
  <si>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</si>
  <si>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</si>
  <si>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</si>
  <si>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</si>
  <si>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</si>
  <si>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</si>
  <si>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</si>
  <si>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</si>
  <si>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</si>
  <si>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</si>
  <si>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</si>
  <si>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</si>
  <si>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</si>
  <si>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</si>
  <si>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</si>
  <si>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</si>
  <si>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</si>
  <si>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</si>
  <si>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</si>
  <si>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</si>
  <si>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</si>
  <si>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</si>
  <si>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</si>
  <si>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</si>
  <si>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</si>
  <si>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</si>
  <si>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</si>
  <si>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</si>
  <si>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</si>
  <si>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</si>
  <si>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</si>
  <si>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</si>
  <si>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</si>
  <si>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</si>
  <si>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</si>
  <si>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</si>
  <si>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</si>
  <si>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</si>
  <si>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</si>
  <si>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</si>
  <si>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</si>
  <si>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</si>
  <si>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</si>
  <si>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</si>
  <si>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</si>
  <si>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</si>
  <si>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</si>
  <si>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</si>
  <si>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</si>
  <si>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</si>
  <si>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</si>
  <si>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</si>
  <si>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</si>
  <si>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</si>
  <si>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</si>
  <si>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</si>
  <si>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</si>
  <si>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</si>
  <si>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</si>
  <si>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</si>
  <si>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</si>
  <si>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</si>
  <si>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</si>
  <si>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</si>
  <si>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</si>
  <si>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</si>
  <si>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</si>
  <si>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</si>
  <si>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</si>
  <si>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</si>
  <si>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</si>
  <si>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</si>
  <si>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</si>
  <si>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</si>
  <si>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</si>
  <si>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</si>
  <si>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</si>
  <si>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</si>
  <si>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</si>
  <si>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</si>
  <si>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</si>
  <si>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</si>
  <si>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</si>
  <si>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</si>
  <si>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</si>
  <si>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</si>
  <si>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</si>
  <si>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</si>
  <si>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</si>
  <si>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</si>
  <si>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</si>
  <si>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</si>
  <si>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</si>
  <si>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</si>
  <si>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</si>
  <si>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</si>
  <si>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</si>
  <si>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</si>
  <si>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</si>
  <si>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</si>
  <si>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</si>
  <si>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</si>
  <si>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</si>
  <si>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</si>
  <si>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</si>
  <si>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</si>
  <si>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</si>
  <si>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</si>
  <si>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</si>
  <si>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</si>
  <si>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</si>
  <si>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</si>
  <si>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</si>
  <si>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</si>
  <si>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</si>
  <si>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</si>
  <si>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</si>
  <si>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</si>
  <si>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</si>
  <si>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</si>
  <si>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</si>
  <si>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</si>
  <si>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</si>
  <si>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</si>
  <si>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</si>
  <si>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</si>
  <si>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</si>
  <si>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</si>
  <si>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</si>
  <si>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</si>
  <si>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</si>
  <si>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</si>
  <si>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</si>
  <si>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</si>
  <si>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</si>
  <si>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</si>
  <si>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</si>
  <si>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</si>
  <si>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</si>
  <si>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</si>
  <si>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</si>
  <si>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</si>
  <si>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</si>
  <si>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</si>
  <si>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</si>
  <si>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</si>
  <si>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</si>
  <si>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</si>
  <si>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</si>
  <si>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</si>
  <si>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</si>
  <si>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</si>
  <si>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</si>
  <si>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</si>
  <si>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</si>
  <si>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</si>
  <si>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</si>
  <si>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</si>
  <si>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</si>
  <si>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</si>
  <si>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</si>
  <si>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</si>
  <si>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</si>
  <si>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</si>
  <si>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</si>
  <si>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</si>
  <si>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</si>
  <si>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</si>
  <si>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</si>
  <si>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</si>
  <si>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</si>
  <si>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</si>
  <si>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</si>
  <si>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</si>
  <si>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</si>
  <si>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</si>
  <si>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</si>
  <si>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</si>
  <si>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</si>
  <si>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</si>
  <si>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</si>
  <si>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</si>
  <si>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</si>
  <si>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</si>
  <si>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</si>
  <si>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</si>
  <si>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</si>
  <si>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</si>
  <si>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</si>
  <si>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</si>
  <si>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</si>
  <si>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</si>
  <si>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</si>
  <si>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</si>
  <si>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</si>
  <si>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</si>
  <si>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</si>
  <si>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</si>
  <si>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</si>
  <si>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</si>
  <si>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</si>
  <si>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</si>
  <si>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</si>
  <si>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</si>
  <si>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</si>
  <si>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</si>
  <si>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</si>
  <si>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</si>
  <si>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</si>
  <si>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</si>
  <si>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</si>
  <si>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</si>
  <si>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</si>
  <si>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</si>
  <si>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</si>
  <si>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</si>
  <si>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</si>
  <si>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</si>
  <si>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</si>
  <si>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</si>
  <si>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</si>
  <si>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</si>
  <si>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</si>
  <si>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</si>
  <si>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</si>
  <si>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</si>
  <si>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</si>
  <si>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</si>
  <si>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</si>
  <si>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</si>
  <si>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</si>
  <si>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</si>
  <si>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</si>
  <si>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</si>
  <si>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</si>
  <si>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</si>
  <si>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</si>
  <si>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</si>
  <si>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</si>
  <si>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</si>
  <si>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</si>
  <si>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</si>
  <si>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</si>
  <si>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</si>
  <si>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</si>
  <si>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</si>
  <si>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</si>
  <si>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</si>
  <si>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</si>
  <si>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</si>
  <si>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</si>
  <si>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</si>
  <si>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</si>
  <si>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</si>
  <si>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</si>
  <si>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</si>
  <si>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</si>
  <si>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</si>
  <si>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</si>
  <si>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</si>
  <si>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</si>
  <si>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</si>
  <si>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</si>
  <si>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</si>
  <si>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</si>
  <si>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</si>
  <si>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</si>
  <si>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</si>
  <si>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</si>
  <si>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</si>
  <si>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</si>
  <si>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</si>
  <si>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</si>
  <si>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</si>
  <si>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</si>
  <si>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</si>
  <si>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</si>
  <si>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</si>
  <si>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</si>
  <si>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</si>
  <si>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</si>
  <si>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</si>
  <si>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</si>
  <si>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</si>
  <si>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</si>
  <si>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</si>
  <si>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</si>
  <si>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</si>
  <si>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</si>
  <si>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</si>
  <si>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</si>
  <si>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</si>
  <si>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</si>
  <si>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</si>
  <si>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</si>
  <si>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</si>
  <si>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</si>
  <si>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</si>
  <si>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</si>
  <si>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</si>
  <si>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</si>
  <si>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</si>
  <si>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</si>
  <si>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</si>
  <si>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</si>
  <si>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</si>
  <si>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</si>
  <si>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</si>
  <si>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</si>
  <si>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</si>
  <si>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</si>
  <si>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</si>
  <si>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</si>
  <si>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</si>
  <si>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</si>
  <si>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</si>
  <si>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</si>
  <si>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</si>
  <si>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</si>
  <si>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</si>
  <si>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</si>
  <si>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</si>
  <si>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</si>
  <si>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</si>
  <si>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</si>
  <si>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</si>
  <si>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</si>
  <si>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</si>
  <si>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</si>
  <si>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</si>
  <si>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</si>
  <si>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</si>
  <si>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</si>
  <si>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</si>
  <si>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</si>
  <si>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</si>
  <si>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</si>
  <si>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</si>
  <si>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</si>
  <si>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</si>
  <si>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</si>
  <si>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</si>
  <si>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</si>
  <si>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</si>
  <si>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</si>
  <si>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</si>
  <si>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</si>
  <si>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</si>
  <si>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</si>
  <si>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</si>
  <si>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</si>
  <si>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</si>
  <si>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</si>
  <si>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</si>
  <si>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</si>
  <si>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</si>
  <si>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</si>
  <si>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</si>
  <si>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</si>
  <si>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</si>
  <si>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</si>
  <si>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</si>
  <si>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</si>
  <si>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</si>
  <si>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</si>
  <si>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</si>
  <si>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</si>
  <si>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</si>
  <si>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</si>
  <si>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</si>
  <si>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</si>
  <si>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</si>
  <si>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</si>
  <si>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</si>
  <si>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</si>
  <si>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</si>
  <si>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</si>
  <si>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</si>
  <si>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</si>
  <si>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</si>
  <si>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</si>
  <si>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</si>
  <si>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</si>
  <si>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</si>
  <si>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</si>
  <si>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</si>
  <si>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</si>
  <si>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</si>
  <si>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</si>
  <si>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</si>
  <si>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</si>
  <si>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</si>
  <si>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</si>
  <si>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</si>
  <si>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</si>
  <si>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</si>
  <si>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</si>
  <si>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</si>
  <si>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</si>
  <si>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</si>
  <si>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</si>
  <si>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</si>
  <si>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</si>
  <si>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</si>
  <si>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</si>
  <si>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</si>
  <si>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</si>
  <si>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</si>
  <si>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</si>
  <si>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</si>
  <si>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</si>
  <si>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</si>
  <si>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</si>
  <si>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</si>
  <si>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</si>
  <si>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</si>
  <si>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</si>
  <si>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</si>
  <si>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</si>
  <si>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</si>
  <si>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</si>
  <si>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</si>
  <si>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</si>
  <si>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</si>
  <si>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</si>
  <si>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</si>
  <si>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</si>
  <si>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</si>
  <si>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</si>
  <si>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</si>
  <si>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</si>
  <si>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</si>
  <si>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</si>
  <si>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</si>
  <si>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</si>
  <si>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</si>
  <si>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</si>
  <si>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</si>
  <si>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</si>
  <si>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</si>
  <si>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</si>
  <si>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</si>
  <si>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</si>
  <si>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</si>
  <si>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</si>
  <si>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</si>
  <si>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</si>
  <si>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</si>
  <si>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</si>
  <si>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</si>
  <si>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</si>
  <si>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</si>
  <si>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</si>
  <si>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</si>
  <si>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</si>
  <si>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</si>
  <si>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</si>
  <si>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</si>
  <si>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</si>
  <si>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</si>
  <si>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</si>
  <si>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</si>
  <si>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</si>
  <si>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</si>
  <si>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</si>
  <si>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</si>
  <si>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</si>
  <si>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</si>
  <si>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</si>
  <si>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</si>
  <si>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</si>
  <si>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</si>
  <si>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</si>
  <si>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</si>
  <si>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</si>
  <si>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</si>
  <si>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</si>
  <si>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</si>
  <si>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</si>
  <si>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</si>
  <si>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</si>
  <si>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</si>
  <si>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</si>
  <si>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</si>
  <si>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</si>
  <si>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</si>
  <si>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</si>
  <si>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</si>
  <si>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</si>
  <si>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</si>
  <si>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</si>
  <si>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</si>
  <si>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</si>
  <si>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</si>
  <si>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</si>
  <si>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</si>
  <si>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</si>
  <si>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</si>
  <si>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</si>
  <si>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</si>
  <si>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</si>
  <si>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</si>
  <si>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</si>
  <si>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</si>
  <si>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</si>
  <si>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</si>
  <si>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</si>
  <si>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</si>
  <si>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</si>
  <si>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</si>
  <si>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</si>
  <si>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</si>
  <si>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</si>
  <si>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</si>
  <si>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</si>
  <si>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</si>
  <si>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</si>
  <si>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</si>
  <si>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</si>
  <si>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</si>
  <si>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</si>
  <si>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</si>
  <si>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</si>
  <si>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</si>
  <si>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</si>
  <si>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</si>
  <si>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</si>
  <si>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</si>
  <si>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</si>
  <si>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</si>
  <si>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</si>
  <si>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</si>
  <si>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</si>
  <si>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</si>
  <si>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</si>
  <si>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</si>
  <si>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</si>
  <si>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</si>
  <si>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</si>
  <si>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</si>
  <si>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</si>
  <si>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</si>
  <si>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</si>
  <si>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</si>
  <si>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</si>
  <si>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</si>
  <si>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</si>
  <si>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</si>
  <si>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</si>
  <si>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</si>
  <si>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</si>
  <si>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</si>
  <si>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</si>
  <si>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</si>
  <si>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</si>
  <si>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</si>
  <si>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</si>
  <si>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</si>
  <si>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</si>
  <si>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</si>
  <si>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</si>
  <si>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</si>
  <si>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</si>
  <si>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</si>
  <si>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</si>
  <si>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</si>
  <si>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</si>
  <si>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</si>
  <si>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</si>
  <si>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</si>
  <si>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</si>
  <si>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</si>
  <si>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</si>
  <si>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</si>
  <si>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</si>
  <si>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</si>
  <si>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</si>
  <si>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</si>
  <si>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</si>
  <si>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</si>
  <si>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</si>
  <si>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</si>
  <si>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</si>
  <si>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</si>
  <si>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</si>
  <si>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</si>
  <si>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</si>
  <si>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</si>
  <si>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</si>
  <si>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</si>
  <si>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</si>
  <si>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</si>
  <si>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</si>
  <si>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</si>
  <si>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</si>
  <si>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</si>
  <si>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</si>
  <si>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</si>
  <si>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</si>
  <si>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</si>
  <si>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</si>
  <si>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</si>
  <si>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</si>
  <si>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</si>
  <si>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</si>
  <si>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</si>
  <si>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</si>
  <si>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</si>
  <si>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</si>
  <si>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</si>
  <si>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</si>
  <si>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</si>
  <si>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</si>
  <si>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</si>
  <si>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</si>
  <si>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</si>
  <si>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</si>
  <si>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</si>
  <si>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</si>
  <si>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</si>
  <si>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</si>
  <si>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</si>
  <si>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</si>
  <si>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</si>
  <si>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</si>
  <si>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</si>
  <si>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</si>
  <si>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</si>
  <si>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</si>
  <si>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</si>
  <si>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</si>
  <si>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</si>
  <si>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</si>
  <si>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</si>
  <si>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</si>
  <si>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</si>
  <si>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</si>
  <si>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</si>
  <si>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</si>
  <si>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</si>
  <si>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</si>
  <si>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</si>
  <si>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</si>
  <si>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</si>
  <si>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</si>
  <si>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</si>
  <si>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</si>
  <si>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</si>
  <si>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</si>
  <si>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</si>
  <si>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</si>
  <si>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</si>
  <si>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</si>
  <si>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</si>
  <si>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</si>
  <si>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</si>
  <si>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</si>
  <si>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</si>
  <si>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</si>
  <si>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</si>
  <si>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</si>
  <si>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</si>
  <si>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</si>
  <si>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</si>
  <si>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</si>
  <si>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</si>
  <si>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</si>
  <si>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</si>
  <si>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</si>
  <si>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</si>
  <si>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</si>
  <si>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</si>
  <si>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</si>
  <si>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</si>
  <si>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</si>
  <si>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</si>
  <si>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</si>
  <si>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</si>
  <si>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</si>
  <si>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</si>
  <si>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</si>
  <si>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</si>
  <si>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</si>
  <si>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</si>
  <si>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</si>
  <si>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</si>
  <si>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</si>
  <si>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</si>
  <si>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</si>
  <si>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</si>
  <si>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</si>
  <si>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</si>
  <si>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</si>
  <si>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</si>
  <si>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</si>
  <si>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</si>
  <si>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</si>
  <si>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</si>
  <si>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</si>
  <si>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</si>
  <si>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</si>
  <si>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</si>
  <si>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</si>
  <si>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</si>
  <si>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</si>
  <si>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</si>
  <si>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</si>
  <si>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</si>
  <si>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</si>
  <si>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</si>
  <si>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</si>
  <si>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</si>
  <si>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</si>
  <si>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</si>
  <si>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</si>
  <si>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</si>
  <si>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</si>
  <si>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</si>
  <si>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</si>
  <si>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</si>
  <si>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</si>
  <si>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</si>
  <si>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</si>
  <si>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</si>
  <si>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</si>
  <si>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</si>
  <si>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</si>
  <si>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</si>
  <si>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</si>
  <si>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</si>
  <si>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</si>
  <si>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</si>
  <si>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</si>
  <si>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</si>
  <si>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</si>
  <si>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</si>
  <si>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</si>
  <si>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</si>
  <si>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</si>
  <si>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</si>
  <si>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</si>
  <si>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</si>
  <si>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</si>
  <si>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</si>
  <si>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</si>
  <si>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</si>
  <si>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</si>
  <si>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</si>
  <si>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</si>
  <si>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</si>
  <si>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</si>
  <si>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</si>
  <si>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</si>
  <si>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</si>
  <si>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</si>
  <si>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</si>
  <si>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</si>
  <si>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</si>
  <si>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</si>
  <si>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</si>
  <si>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</si>
  <si>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</si>
  <si>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</si>
  <si>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</si>
  <si>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</si>
  <si>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</si>
  <si>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</si>
  <si>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</si>
  <si>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</si>
  <si>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</si>
  <si>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</si>
  <si>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</si>
  <si>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</si>
  <si>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</si>
  <si>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</si>
  <si>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</si>
  <si>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</si>
  <si>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</si>
  <si>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</si>
  <si>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</si>
  <si>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</si>
  <si>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</si>
  <si>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</si>
  <si>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</si>
  <si>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</si>
  <si>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</si>
  <si>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</si>
  <si>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</si>
  <si>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</si>
  <si>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</si>
  <si>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</si>
  <si>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</si>
  <si>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</si>
  <si>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</si>
  <si>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</si>
  <si>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</si>
  <si>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</si>
  <si>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</si>
  <si>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</si>
  <si>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</si>
  <si>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</si>
  <si>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</si>
  <si>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</si>
  <si>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</si>
  <si>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</si>
  <si>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</si>
  <si>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</si>
  <si>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</si>
  <si>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</si>
  <si>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</si>
  <si>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</si>
  <si>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</si>
  <si>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</si>
  <si>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</si>
  <si>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</si>
  <si>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</si>
  <si>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</si>
  <si>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</si>
  <si>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</si>
  <si>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</si>
  <si>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</si>
  <si>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</si>
  <si>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</si>
  <si>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</si>
  <si>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</si>
  <si>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</si>
  <si>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</si>
  <si>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</si>
  <si>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</si>
  <si>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</si>
  <si>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</si>
  <si>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</si>
  <si>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</si>
  <si>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</si>
  <si>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</si>
  <si>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</si>
  <si>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</si>
  <si>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</si>
  <si>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</si>
  <si>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</si>
  <si>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</si>
  <si>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</si>
  <si>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</si>
  <si>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</si>
  <si>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</si>
  <si>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</si>
  <si>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</si>
  <si>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</si>
  <si>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</si>
  <si>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</si>
  <si>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</si>
  <si>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</si>
  <si>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</si>
  <si>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</si>
  <si>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</si>
  <si>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</si>
  <si>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</si>
  <si>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</si>
  <si>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</si>
  <si>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</si>
  <si>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</si>
  <si>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</si>
  <si>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</si>
  <si>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</si>
  <si>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</si>
  <si>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</si>
  <si>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</si>
  <si>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</si>
  <si>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</si>
  <si>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</si>
  <si>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</si>
  <si>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</si>
  <si>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</si>
  <si>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</si>
  <si>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</si>
  <si>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</si>
  <si>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</si>
  <si>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</si>
  <si>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</si>
  <si>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</si>
  <si>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</si>
  <si>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</si>
  <si>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</si>
  <si>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</si>
  <si>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</si>
  <si>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</si>
  <si>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</si>
  <si>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</si>
  <si>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</si>
  <si>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</si>
  <si>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</si>
  <si>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</si>
  <si>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</si>
  <si>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</si>
  <si>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</si>
  <si>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</si>
  <si>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</si>
  <si>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</si>
  <si>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</si>
  <si>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</si>
  <si>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</si>
  <si>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</si>
  <si>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</si>
  <si>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</si>
  <si>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</si>
  <si>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</si>
  <si>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</si>
  <si>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</si>
  <si>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</si>
  <si>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</si>
  <si>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</si>
  <si>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</si>
  <si>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</si>
  <si>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</si>
  <si>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</si>
  <si>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</si>
  <si>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</si>
  <si>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</si>
  <si>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</si>
  <si>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</si>
  <si>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</si>
  <si>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</si>
  <si>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</si>
  <si>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</si>
  <si>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</si>
  <si>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</si>
  <si>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</si>
  <si>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</si>
  <si>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</si>
  <si>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</si>
  <si>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</si>
  <si>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</si>
  <si>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</si>
  <si>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</si>
  <si>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</si>
  <si>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</si>
  <si>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</si>
  <si>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</si>
  <si>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</si>
  <si>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</si>
  <si>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</si>
  <si>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</si>
  <si>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</si>
  <si>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</si>
  <si>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</si>
  <si>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</si>
  <si>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</si>
  <si>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</si>
  <si>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</si>
  <si>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</si>
  <si>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</si>
  <si>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</si>
  <si>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</si>
  <si>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</si>
  <si>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</si>
  <si>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</si>
  <si>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</si>
  <si>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</si>
  <si>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</si>
  <si>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</si>
  <si>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</si>
  <si>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</si>
  <si>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</si>
  <si>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</si>
  <si>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</si>
  <si>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</si>
  <si>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</si>
  <si>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</si>
  <si>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</si>
  <si>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</si>
  <si>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</si>
  <si>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</si>
  <si>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</si>
  <si>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</si>
  <si>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</si>
  <si>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</si>
  <si>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</si>
  <si>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</si>
  <si>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</si>
  <si>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</si>
  <si>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</si>
  <si>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</si>
  <si>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</si>
  <si>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</si>
  <si>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</si>
  <si>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</si>
  <si>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</si>
  <si>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</si>
  <si>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</si>
  <si>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</si>
  <si>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</si>
  <si>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</si>
  <si>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</si>
  <si>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</si>
  <si>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</si>
  <si>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</si>
  <si>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</si>
  <si>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</si>
  <si>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</si>
  <si>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</si>
  <si>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</si>
  <si>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</si>
  <si>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</si>
  <si>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</si>
  <si>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</si>
  <si>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</si>
  <si>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</si>
  <si>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</si>
  <si>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</si>
  <si>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</si>
  <si>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</si>
  <si>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</si>
  <si>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</si>
  <si>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</si>
  <si>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</si>
  <si>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</si>
  <si>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</si>
  <si>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</si>
  <si>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</si>
  <si>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</si>
  <si>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</si>
  <si>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</si>
  <si>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</si>
  <si>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</si>
  <si>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</si>
  <si>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</si>
  <si>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</si>
  <si>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</si>
  <si>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</si>
  <si>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</si>
  <si>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</si>
  <si>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</si>
  <si>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</si>
  <si>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</si>
  <si>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</si>
  <si>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</si>
  <si>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</si>
  <si>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</si>
  <si>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</si>
  <si>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</si>
  <si>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</si>
  <si>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</si>
  <si>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</si>
  <si>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</si>
  <si>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</si>
  <si>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</si>
  <si>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</si>
  <si>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</si>
  <si>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</si>
  <si>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</si>
  <si>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</si>
  <si>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</si>
  <si>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</si>
  <si>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</si>
  <si>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</si>
  <si>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</si>
  <si>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</si>
  <si>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</si>
  <si>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</si>
  <si>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</si>
  <si>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</si>
  <si>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</si>
  <si>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</si>
  <si>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</si>
  <si>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</si>
  <si>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</si>
  <si>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</si>
  <si>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</si>
  <si>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</si>
  <si>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</si>
  <si>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</si>
  <si>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</si>
  <si>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</si>
  <si>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</si>
  <si>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</si>
  <si>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</si>
  <si>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</si>
  <si>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</si>
  <si>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</si>
  <si>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</si>
  <si>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</si>
  <si>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</si>
  <si>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</si>
  <si>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</si>
  <si>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</si>
  <si>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</si>
  <si>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</si>
  <si>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</si>
  <si>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</si>
  <si>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</si>
  <si>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</si>
  <si>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</si>
  <si>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</si>
  <si>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</si>
  <si>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</si>
  <si>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</si>
  <si>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</si>
  <si>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</si>
  <si>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</si>
  <si>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</si>
  <si>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</si>
  <si>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</si>
  <si>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</si>
  <si>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</si>
  <si>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</si>
  <si>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</si>
  <si>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</si>
  <si>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</si>
  <si>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</si>
  <si>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</si>
  <si>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</si>
  <si>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</si>
  <si>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</si>
  <si>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</si>
  <si>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</si>
  <si>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</si>
  <si>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</si>
  <si>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</si>
  <si>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</si>
  <si>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</si>
  <si>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</si>
  <si>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</si>
  <si>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</si>
  <si>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</si>
  <si>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</si>
  <si>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</si>
  <si>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</si>
  <si>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</si>
  <si>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</si>
  <si>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</si>
  <si>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</si>
  <si>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</si>
  <si>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</si>
  <si>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</si>
  <si>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</si>
  <si>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</si>
  <si>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</si>
  <si>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</si>
  <si>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</si>
  <si>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</si>
  <si>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</si>
  <si>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</si>
  <si>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</si>
  <si>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</si>
  <si>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</si>
  <si>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</si>
  <si>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</si>
  <si>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</si>
  <si>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</si>
  <si>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</si>
  <si>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</si>
  <si>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</si>
  <si>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</si>
  <si>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</si>
  <si>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</si>
  <si>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</si>
  <si>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</si>
  <si>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</si>
  <si>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</si>
  <si>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</si>
  <si>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</si>
  <si>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</si>
  <si>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</si>
  <si>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</si>
  <si>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</si>
  <si>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</si>
  <si>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</si>
  <si>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</si>
  <si>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</si>
  <si>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</si>
  <si>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</si>
  <si>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</si>
  <si>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</si>
  <si>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</si>
  <si>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</si>
  <si>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</si>
  <si>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</si>
  <si>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</si>
  <si>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</si>
  <si>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</si>
  <si>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</si>
  <si>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</si>
  <si>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</si>
  <si>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</si>
  <si>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</si>
  <si>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</si>
  <si>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</si>
  <si>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</si>
  <si>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</si>
  <si>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</si>
  <si>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</si>
  <si>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</si>
  <si>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</si>
  <si>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</si>
  <si>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</si>
  <si>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</si>
  <si>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</si>
  <si>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</si>
  <si>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</si>
  <si>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</si>
  <si>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</si>
  <si>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</si>
  <si>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</si>
  <si>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</si>
  <si>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</si>
  <si>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</si>
  <si>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</si>
  <si>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</si>
  <si>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</si>
  <si>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</si>
  <si>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</si>
  <si>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</si>
  <si>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</si>
  <si>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</si>
  <si>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</si>
  <si>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</si>
  <si>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</si>
  <si>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</si>
  <si>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</si>
  <si>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</si>
  <si>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</si>
  <si>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</si>
  <si>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</si>
  <si>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</si>
  <si>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</si>
  <si>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</si>
  <si>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</si>
  <si>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</si>
  <si>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</si>
  <si>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</si>
  <si>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</si>
  <si>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</si>
  <si>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</si>
  <si>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</si>
  <si>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</si>
  <si>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</si>
  <si>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</si>
  <si>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</si>
  <si>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</si>
  <si>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</si>
  <si>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</si>
  <si>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</si>
  <si>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</si>
  <si>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</si>
  <si>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</si>
  <si>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</si>
  <si>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</si>
  <si>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</si>
  <si>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</si>
  <si>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</si>
  <si>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</si>
  <si>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</si>
  <si>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</si>
  <si>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</si>
  <si>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</si>
  <si>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</si>
  <si>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</si>
  <si>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</si>
  <si>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</si>
  <si>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</si>
  <si>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</si>
  <si>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</si>
  <si>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</si>
  <si>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</si>
  <si>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</si>
  <si>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</si>
  <si>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</si>
  <si>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</si>
  <si>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</si>
  <si>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</si>
  <si>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</si>
  <si>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</si>
  <si>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</si>
  <si>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</si>
  <si>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</si>
  <si>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</si>
  <si>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</si>
  <si>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</si>
  <si>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</si>
  <si>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</si>
  <si>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</si>
  <si>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</si>
  <si>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</si>
  <si>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</si>
  <si>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</si>
  <si>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</si>
  <si>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</si>
  <si>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</si>
  <si>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</si>
  <si>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</si>
  <si>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</si>
  <si>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</si>
  <si>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</si>
  <si>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</si>
  <si>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</si>
  <si>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</si>
  <si>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</si>
  <si>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</si>
  <si>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</si>
  <si>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</si>
  <si>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</si>
  <si>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</si>
  <si>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</si>
  <si>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</si>
  <si>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</si>
  <si>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</si>
  <si>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</si>
  <si>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</si>
  <si>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</si>
  <si>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</si>
  <si>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</si>
  <si>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</si>
  <si>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</si>
  <si>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</si>
  <si>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</si>
  <si>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</si>
  <si>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</si>
  <si>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</si>
  <si>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</si>
  <si>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</si>
  <si>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</si>
  <si>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</si>
  <si>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</si>
  <si>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</si>
  <si>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</si>
  <si>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</si>
  <si>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</si>
  <si>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</si>
  <si>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</si>
  <si>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</si>
  <si>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</si>
  <si>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</si>
  <si>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</si>
  <si>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</si>
  <si>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</si>
  <si>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</si>
  <si>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</si>
  <si>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</si>
  <si>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</si>
  <si>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</si>
  <si>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</si>
  <si>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</si>
  <si>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</si>
  <si>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</si>
  <si>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</si>
  <si>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</si>
  <si>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</si>
  <si>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</si>
  <si>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</si>
  <si>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</si>
  <si>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</si>
  <si>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</si>
  <si>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</si>
  <si>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</si>
  <si>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</si>
  <si>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</si>
  <si>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</si>
  <si>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</si>
  <si>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</si>
  <si>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</si>
  <si>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</si>
  <si>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</si>
  <si>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</si>
  <si>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</si>
  <si>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</si>
  <si>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</si>
  <si>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</si>
  <si>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</si>
  <si>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</si>
  <si>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</si>
  <si>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</si>
  <si>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</si>
  <si>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</si>
  <si>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</si>
  <si>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</si>
  <si>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</si>
  <si>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</si>
  <si>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</si>
  <si>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</si>
  <si>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</si>
  <si>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</si>
  <si>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</si>
  <si>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</si>
  <si>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</si>
  <si>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</si>
  <si>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</si>
  <si>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</si>
  <si>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</si>
  <si>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</si>
  <si>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</si>
  <si>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</si>
  <si>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</si>
  <si>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</si>
  <si>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</si>
  <si>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</si>
  <si>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</si>
  <si>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</si>
  <si>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</si>
  <si>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</si>
  <si>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</si>
  <si>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</si>
  <si>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</si>
  <si>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</si>
  <si>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</si>
  <si>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</si>
  <si>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</si>
  <si>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</si>
  <si>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</si>
  <si>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</si>
  <si>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</si>
  <si>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</si>
  <si>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</si>
  <si>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</si>
  <si>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</si>
  <si>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</si>
  <si>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</si>
  <si>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</si>
  <si>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</si>
  <si>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</si>
  <si>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</si>
  <si>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</si>
  <si>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</si>
  <si>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</si>
  <si>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</si>
  <si>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</si>
  <si>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</si>
  <si>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</si>
  <si>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</si>
  <si>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</si>
  <si>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</si>
  <si>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</si>
  <si>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</si>
  <si>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</si>
  <si>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</si>
  <si>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</si>
  <si>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</si>
  <si>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</si>
  <si>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</si>
  <si>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</si>
  <si>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</si>
  <si>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</si>
  <si>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</si>
  <si>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</si>
  <si>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</si>
  <si>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</si>
  <si>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</si>
  <si>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</si>
  <si>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</si>
  <si>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</si>
  <si>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</si>
  <si>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</si>
  <si>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</si>
  <si>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</si>
  <si>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</si>
  <si>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</si>
  <si>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</si>
  <si>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</si>
  <si>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</si>
  <si>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</si>
  <si>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</si>
  <si>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</si>
  <si>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</si>
  <si>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</si>
  <si>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</si>
  <si>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</si>
  <si>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</si>
  <si>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</si>
  <si>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</si>
  <si>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</si>
  <si>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</si>
  <si>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</si>
  <si>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</si>
  <si>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</si>
  <si>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</si>
  <si>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</si>
  <si>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</si>
  <si>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</si>
  <si>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</si>
  <si>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</si>
  <si>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</si>
  <si>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</si>
  <si>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</si>
  <si>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</si>
  <si>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</si>
  <si>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</si>
  <si>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</si>
  <si>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</si>
  <si>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</si>
  <si>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</si>
  <si>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</si>
  <si>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</si>
  <si>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</si>
  <si>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</si>
  <si>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</si>
  <si>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</si>
  <si>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</si>
  <si>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</si>
  <si>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</si>
  <si>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</si>
  <si>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</si>
  <si>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</si>
  <si>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</si>
  <si>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</si>
  <si>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</si>
  <si>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</si>
  <si>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</si>
  <si>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</si>
  <si>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</si>
  <si>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</si>
  <si>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</si>
  <si>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</si>
  <si>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</si>
  <si>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</si>
  <si>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</si>
  <si>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</si>
  <si>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</si>
  <si>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</si>
  <si>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</si>
  <si>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</si>
  <si>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</si>
  <si>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</si>
  <si>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</si>
  <si>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</si>
  <si>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</si>
  <si>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</si>
  <si>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</si>
  <si>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</si>
  <si>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</si>
  <si>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</si>
  <si>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</si>
  <si>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</si>
  <si>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</si>
  <si>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</si>
  <si>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</si>
  <si>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</si>
  <si>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</si>
  <si>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</si>
  <si>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</si>
  <si>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</si>
  <si>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</si>
  <si>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</si>
  <si>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</si>
  <si>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</si>
  <si>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</si>
  <si>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</si>
  <si>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</si>
  <si>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</si>
  <si>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</si>
  <si>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</si>
  <si>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</si>
  <si>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</si>
  <si>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</si>
  <si>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</si>
  <si>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</si>
  <si>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</si>
  <si>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</si>
  <si>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</si>
  <si>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</si>
  <si>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</si>
  <si>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</si>
  <si>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</si>
  <si>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</si>
  <si>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</si>
  <si>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</si>
  <si>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</si>
  <si>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</si>
  <si>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</si>
  <si>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</si>
  <si>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</si>
  <si>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</si>
  <si>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</si>
  <si>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</si>
  <si>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</si>
  <si>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</si>
  <si>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</si>
  <si>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</si>
  <si>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</si>
  <si>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</si>
  <si>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</si>
  <si>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</si>
  <si>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</si>
  <si>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</si>
  <si>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</si>
  <si>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</si>
  <si>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</si>
  <si>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</si>
  <si>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</si>
  <si>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</si>
  <si>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</si>
  <si>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</si>
  <si>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</si>
  <si>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</si>
  <si>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</si>
  <si>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</si>
  <si>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</si>
  <si>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</si>
  <si>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</si>
  <si>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</si>
  <si>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</si>
  <si>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</si>
  <si>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</si>
  <si>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</si>
  <si>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</si>
  <si>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</si>
  <si>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</si>
  <si>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</si>
  <si>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</si>
  <si>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</si>
  <si>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</si>
  <si>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</si>
  <si>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</si>
  <si>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</si>
  <si>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</si>
  <si>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</si>
  <si>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</si>
  <si>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</si>
  <si>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</si>
  <si>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</si>
  <si>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</si>
  <si>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</si>
  <si>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</si>
  <si>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</si>
  <si>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</si>
  <si>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</si>
  <si>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</si>
  <si>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</si>
  <si>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</si>
  <si>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</si>
  <si>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</si>
  <si>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</si>
  <si>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</si>
  <si>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</si>
  <si>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</si>
  <si>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</si>
  <si>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</si>
  <si>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</si>
  <si>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</si>
  <si>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</si>
  <si>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</si>
  <si>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</si>
  <si>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</si>
  <si>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</si>
  <si>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</si>
  <si>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</si>
  <si>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</si>
  <si>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</si>
  <si>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</si>
  <si>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</si>
  <si>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</si>
  <si>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</si>
  <si>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</si>
  <si>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</si>
  <si>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</si>
  <si>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</si>
  <si>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</si>
  <si>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</si>
  <si>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</si>
  <si>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</si>
  <si>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</si>
  <si>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</si>
  <si>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</si>
  <si>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</si>
  <si>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</si>
  <si>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</si>
  <si>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</si>
  <si>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</si>
  <si>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</si>
  <si>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</si>
  <si>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</si>
  <si>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</si>
  <si>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</si>
  <si>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</si>
  <si>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</si>
  <si>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</si>
  <si>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</si>
  <si>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</si>
  <si>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</si>
  <si>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</si>
  <si>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</si>
  <si>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</si>
  <si>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</si>
  <si>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</si>
  <si>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</si>
  <si>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</si>
  <si>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</si>
  <si>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</si>
  <si>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</si>
  <si>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</si>
  <si>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</si>
  <si>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</si>
  <si>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</si>
  <si>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</si>
  <si>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</si>
  <si>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</si>
  <si>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</si>
  <si>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</si>
  <si>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</si>
  <si>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</si>
  <si>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</si>
  <si>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</si>
  <si>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</si>
  <si>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</si>
  <si>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</si>
  <si>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</si>
  <si>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</si>
  <si>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</si>
  <si>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</si>
  <si>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</si>
  <si>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</si>
  <si>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</si>
  <si>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</si>
  <si>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</si>
  <si>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</si>
  <si>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</si>
  <si>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</si>
  <si>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</si>
  <si>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</si>
  <si>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</si>
  <si>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</si>
  <si>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</si>
  <si>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</si>
  <si>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</si>
  <si>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</si>
  <si>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</si>
  <si>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</si>
  <si>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</si>
  <si>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</si>
  <si>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</si>
  <si>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</si>
  <si>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</si>
  <si>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</si>
  <si>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</si>
  <si>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</si>
  <si>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</si>
  <si>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</si>
  <si>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</si>
  <si>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</si>
  <si>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</si>
  <si>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</si>
  <si>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</si>
  <si>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</si>
  <si>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</si>
  <si>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</si>
  <si>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</si>
  <si>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</si>
  <si>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</si>
  <si>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</si>
  <si>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</si>
  <si>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</si>
  <si>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</si>
  <si>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</si>
  <si>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</si>
  <si>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</si>
  <si>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</si>
  <si>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</si>
  <si>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</si>
  <si>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</si>
  <si>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</si>
  <si>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</si>
  <si>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</si>
  <si>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</si>
  <si>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</si>
  <si>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</si>
  <si>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</si>
  <si>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</si>
  <si>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</si>
  <si>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</si>
  <si>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</si>
  <si>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</si>
  <si>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</si>
  <si>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</si>
  <si>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</si>
  <si>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</si>
  <si>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</si>
  <si>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</si>
  <si>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</si>
  <si>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</si>
  <si>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</si>
  <si>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</si>
  <si>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</si>
  <si>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</si>
  <si>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</si>
  <si>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</si>
  <si>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</si>
  <si>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</si>
  <si>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</si>
  <si>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</si>
  <si>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</si>
  <si>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</si>
  <si>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</si>
  <si>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</si>
  <si>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</si>
  <si>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</si>
  <si>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</si>
  <si>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</si>
  <si>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</si>
  <si>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</si>
  <si>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</si>
  <si>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</si>
  <si>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</si>
  <si>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</si>
  <si>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</si>
  <si>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</si>
  <si>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</si>
  <si>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</si>
  <si>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</si>
  <si>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</si>
  <si>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</si>
  <si>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</si>
  <si>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</si>
  <si>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</si>
  <si>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</si>
  <si>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</si>
  <si>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</si>
  <si>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</si>
  <si>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</si>
  <si>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</si>
  <si>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</si>
  <si>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</si>
  <si>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</si>
  <si>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</si>
  <si>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</si>
  <si>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</si>
  <si>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</si>
  <si>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</si>
  <si>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</si>
  <si>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</si>
  <si>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</si>
  <si>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</si>
  <si>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</si>
  <si>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</si>
  <si>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</si>
  <si>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</si>
  <si>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</si>
  <si>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</si>
  <si>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</si>
  <si>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</si>
  <si>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</si>
  <si>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</si>
  <si>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</si>
  <si>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</si>
  <si>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</si>
  <si>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</si>
  <si>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</si>
  <si>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</si>
  <si>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</si>
  <si>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</si>
  <si>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</si>
  <si>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</si>
  <si>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</si>
  <si>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</si>
  <si>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</si>
  <si>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</si>
  <si>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</si>
  <si>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</si>
  <si>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</si>
  <si>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</si>
  <si>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</si>
  <si>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</si>
  <si>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</si>
  <si>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</si>
  <si>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</si>
  <si>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</si>
  <si>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</si>
  <si>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</si>
  <si>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</si>
  <si>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</si>
  <si>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</si>
  <si>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</si>
  <si>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</si>
  <si>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</si>
  <si>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</si>
  <si>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</si>
  <si>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</si>
  <si>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</si>
  <si>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</si>
  <si>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</si>
  <si>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</si>
  <si>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</si>
  <si>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</si>
  <si>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</si>
  <si>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</si>
  <si>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</si>
  <si>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</si>
  <si>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</si>
  <si>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</si>
  <si>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</si>
  <si>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</si>
  <si>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</si>
  <si>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</si>
  <si>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</si>
  <si>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</si>
  <si>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</si>
  <si>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</si>
  <si>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</si>
  <si>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</si>
  <si>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</si>
  <si>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</si>
  <si>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</si>
  <si>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</si>
  <si>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</si>
  <si>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</si>
  <si>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</si>
  <si>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</si>
  <si>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</si>
  <si>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</si>
  <si>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</si>
  <si>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</si>
  <si>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</si>
  <si>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</si>
  <si>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</si>
  <si>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</si>
  <si>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</si>
  <si>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</si>
  <si>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</si>
  <si>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</si>
  <si>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</si>
  <si>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</si>
  <si>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</si>
  <si>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</si>
  <si>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</si>
  <si>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</si>
  <si>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</si>
  <si>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</si>
  <si>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</si>
  <si>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</si>
  <si>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</si>
  <si>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</si>
  <si>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</si>
  <si>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</si>
  <si>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</si>
  <si>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</si>
  <si>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</si>
  <si>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</si>
  <si>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</si>
  <si>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</si>
  <si>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</si>
  <si>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</si>
  <si>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</si>
  <si>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</si>
  <si>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</si>
  <si>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</si>
  <si>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</si>
  <si>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</si>
  <si>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</si>
  <si>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</si>
  <si>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</si>
  <si>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</si>
  <si>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</si>
  <si>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</si>
  <si>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</si>
  <si>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</si>
  <si>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</si>
  <si>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</si>
  <si>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</si>
  <si>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</si>
  <si>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</si>
  <si>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</si>
  <si>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</si>
  <si>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</si>
  <si>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</si>
  <si>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</si>
  <si>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</si>
  <si>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</si>
  <si>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</si>
  <si>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</si>
  <si>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</si>
  <si>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</si>
  <si>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</si>
  <si>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</si>
  <si>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</si>
  <si>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</si>
  <si>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</si>
  <si>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</si>
  <si>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</si>
  <si>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</si>
  <si>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</si>
  <si>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</si>
  <si>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</si>
  <si>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</si>
  <si>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</si>
  <si>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</si>
  <si>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</si>
  <si>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</si>
  <si>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</si>
  <si>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</si>
  <si>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</si>
  <si>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</si>
  <si>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</si>
  <si>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</si>
  <si>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</si>
  <si>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</si>
  <si>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</si>
  <si>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</si>
  <si>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</si>
  <si>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</si>
  <si>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</si>
  <si>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</si>
  <si>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</si>
  <si>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</si>
  <si>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</si>
  <si>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</si>
  <si>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</si>
  <si>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</si>
  <si>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</si>
  <si>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</si>
  <si>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</si>
  <si>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</si>
  <si>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</si>
  <si>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</si>
  <si>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</si>
  <si>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</si>
  <si>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</si>
  <si>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</si>
  <si>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</si>
  <si>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</si>
  <si>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</si>
  <si>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</si>
  <si>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</si>
  <si>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</si>
  <si>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</si>
  <si>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</si>
  <si>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</si>
  <si>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</si>
  <si>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</si>
  <si>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</si>
  <si>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</si>
  <si>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</si>
  <si>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</si>
  <si>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</si>
  <si>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</si>
  <si>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</si>
  <si>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</si>
  <si>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</si>
  <si>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</si>
  <si>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</si>
  <si>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</si>
  <si>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</si>
  <si>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</si>
  <si>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</si>
  <si>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</si>
  <si>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</si>
  <si>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</si>
  <si>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</si>
  <si>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</si>
  <si>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</si>
  <si>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</si>
  <si>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</si>
  <si>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</si>
  <si>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</si>
  <si>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</si>
  <si>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</si>
  <si>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</si>
  <si>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</si>
  <si>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</si>
  <si>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</si>
  <si>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</si>
  <si>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</si>
  <si>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</si>
  <si>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</si>
  <si>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</si>
  <si>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</si>
  <si>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</si>
  <si>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</si>
  <si>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</si>
  <si>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</si>
  <si>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</si>
  <si>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</si>
  <si>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</si>
  <si>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</si>
  <si>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</si>
  <si>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</si>
  <si>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</si>
  <si>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</si>
  <si>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</si>
  <si>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</si>
  <si>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</si>
  <si>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</si>
  <si>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</si>
  <si>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</si>
  <si>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</si>
  <si>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</si>
  <si>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</si>
  <si>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</si>
  <si>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</si>
  <si>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</si>
  <si>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</si>
  <si>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</si>
  <si>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</si>
  <si>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</si>
  <si>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</si>
  <si>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</si>
  <si>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</si>
  <si>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</si>
  <si>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</si>
  <si>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</si>
  <si>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</si>
  <si>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</si>
  <si>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</si>
  <si>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</si>
  <si>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</si>
  <si>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</si>
  <si>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</si>
  <si>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</si>
  <si>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</si>
  <si>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</si>
  <si>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</si>
  <si>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</si>
  <si>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</si>
  <si>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</si>
  <si>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</si>
  <si>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</si>
  <si>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</si>
  <si>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</si>
  <si>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</si>
  <si>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</si>
  <si>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</si>
  <si>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</si>
  <si>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</si>
  <si>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</si>
  <si>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</si>
  <si>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</si>
  <si>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</si>
  <si>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</si>
  <si>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</si>
  <si>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</si>
  <si>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</si>
  <si>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</si>
  <si>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</si>
  <si>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</si>
  <si>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</si>
  <si>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</si>
  <si>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</si>
  <si>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</si>
  <si>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</si>
  <si>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</si>
  <si>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</si>
  <si>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</si>
  <si>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</si>
  <si>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</si>
  <si>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</si>
  <si>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</si>
  <si>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</si>
  <si>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</si>
  <si>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</si>
  <si>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</si>
  <si>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</si>
  <si>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</si>
  <si>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</si>
  <si>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</si>
  <si>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</si>
  <si>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</si>
  <si>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</si>
  <si>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</si>
  <si>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</si>
  <si>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</si>
  <si>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</si>
  <si>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</si>
  <si>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</si>
  <si>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</si>
  <si>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</si>
  <si>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</si>
  <si>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</si>
  <si>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</si>
  <si>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</si>
  <si>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</si>
  <si>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</si>
  <si>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</si>
  <si>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</si>
  <si>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</si>
  <si>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</si>
  <si>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</si>
  <si>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</si>
  <si>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</si>
  <si>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</si>
  <si>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</si>
  <si>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</si>
  <si>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</si>
  <si>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</si>
  <si>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</si>
  <si>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</si>
  <si>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</si>
  <si>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</si>
  <si>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</si>
  <si>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</si>
  <si>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</si>
  <si>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</si>
  <si>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</si>
  <si>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</si>
  <si>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</si>
  <si>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</si>
  <si>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</si>
  <si>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</si>
  <si>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</si>
  <si>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</si>
  <si>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</si>
  <si>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</si>
  <si>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</si>
  <si>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</si>
  <si>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</si>
  <si>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</si>
  <si>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</si>
  <si>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</si>
  <si>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</si>
  <si>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</si>
  <si>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</si>
  <si>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</si>
  <si>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</si>
  <si>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</si>
  <si>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</si>
  <si>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</si>
  <si>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</si>
  <si>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</si>
  <si>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</si>
  <si>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</si>
  <si>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</si>
  <si>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</si>
  <si>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</si>
  <si>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</si>
  <si>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</si>
  <si>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</si>
  <si>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</si>
  <si>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</si>
  <si>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</si>
  <si>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</si>
  <si>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</si>
  <si>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</si>
  <si>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</si>
  <si>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</si>
  <si>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</si>
  <si>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</si>
  <si>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</si>
  <si>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</si>
  <si>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</si>
  <si>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</si>
  <si>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</si>
  <si>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</si>
  <si>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</si>
  <si>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</si>
  <si>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</si>
  <si>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</si>
  <si>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</si>
  <si>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</si>
  <si>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</si>
  <si>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</si>
  <si>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</si>
  <si>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</si>
  <si>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</si>
  <si>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</si>
  <si>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</si>
  <si>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</si>
  <si>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</si>
  <si>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</si>
  <si>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</si>
  <si>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</si>
  <si>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</si>
  <si>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</si>
  <si>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</si>
  <si>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</si>
  <si>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</si>
  <si>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</si>
  <si>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</si>
  <si>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</si>
  <si>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</si>
  <si>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</si>
  <si>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</si>
  <si>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</si>
  <si>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</si>
  <si>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</si>
  <si>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</si>
  <si>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</si>
  <si>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</si>
  <si>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</si>
  <si>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</si>
  <si>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</si>
  <si>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</si>
  <si>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</si>
  <si>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</si>
  <si>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</si>
  <si>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</si>
  <si>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</si>
  <si>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</si>
  <si>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</si>
  <si>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</si>
  <si>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</si>
  <si>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</si>
  <si>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</si>
  <si>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</si>
  <si>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</si>
  <si>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</si>
  <si>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</si>
  <si>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</si>
  <si>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</si>
  <si>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</si>
  <si>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</si>
  <si>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</si>
  <si>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</si>
  <si>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</si>
  <si>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</si>
  <si>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</si>
  <si>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</si>
  <si>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</si>
  <si>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</si>
  <si>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</si>
  <si>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</si>
  <si>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</si>
  <si>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</si>
  <si>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</si>
  <si>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</si>
  <si>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</si>
  <si>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</si>
  <si>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</si>
  <si>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</si>
  <si>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</si>
  <si>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</si>
  <si>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</si>
  <si>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</si>
  <si>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</si>
  <si>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</si>
  <si>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</si>
  <si>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</si>
  <si>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</si>
  <si>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</si>
  <si>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</si>
  <si>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</si>
  <si>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</si>
  <si>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</si>
  <si>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</si>
  <si>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</si>
  <si>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</si>
  <si>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</si>
  <si>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</si>
  <si>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</si>
  <si>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</si>
  <si>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</si>
  <si>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</si>
  <si>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</si>
  <si>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</si>
  <si>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</si>
  <si>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</si>
  <si>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</si>
  <si>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</si>
  <si>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</si>
  <si>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</si>
  <si>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</si>
  <si>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</si>
  <si>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</si>
  <si>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</si>
  <si>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</si>
  <si>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</si>
  <si>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</si>
  <si>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</si>
  <si>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</si>
  <si>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</si>
  <si>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</si>
  <si>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</si>
  <si>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</si>
  <si>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</si>
  <si>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</si>
  <si>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</si>
  <si>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</si>
  <si>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</si>
  <si>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</si>
  <si>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</si>
  <si>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</si>
  <si>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</si>
  <si>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</si>
  <si>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</si>
  <si>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</si>
  <si>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</si>
  <si>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</si>
  <si>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</si>
  <si>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</si>
  <si>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</si>
  <si>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</si>
  <si>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</si>
  <si>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</si>
  <si>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</si>
  <si>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</si>
  <si>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</si>
  <si>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</si>
  <si>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</si>
  <si>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</si>
  <si>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</si>
  <si>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</si>
  <si>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</si>
  <si>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</si>
  <si>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</si>
  <si>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</si>
  <si>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</si>
  <si>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</si>
  <si>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</si>
  <si>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</si>
  <si>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</si>
  <si>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</si>
  <si>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</si>
  <si>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</si>
  <si>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</si>
  <si>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</si>
  <si>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</si>
  <si>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</si>
  <si>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</si>
  <si>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</si>
  <si>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</si>
  <si>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</si>
  <si>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</si>
  <si>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</si>
  <si>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</si>
  <si>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</si>
  <si>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</si>
  <si>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</si>
  <si>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</si>
  <si>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</si>
  <si>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</si>
  <si>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</si>
  <si>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</si>
  <si>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</si>
  <si>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</si>
  <si>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</si>
  <si>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</si>
  <si>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</si>
  <si>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</si>
  <si>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</si>
  <si>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</si>
  <si>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</si>
  <si>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</si>
  <si>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</si>
  <si>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</si>
  <si>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</si>
  <si>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</si>
  <si>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</si>
  <si>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</si>
  <si>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</si>
  <si>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</si>
  <si>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</si>
  <si>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</si>
  <si>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</si>
  <si>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</si>
  <si>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</si>
  <si>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</si>
  <si>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</si>
  <si>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</si>
  <si>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</si>
  <si>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</si>
  <si>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</si>
  <si>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</si>
  <si>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</si>
  <si>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</si>
  <si>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</si>
  <si>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</si>
  <si>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</si>
  <si>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</si>
  <si>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</si>
  <si>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</si>
  <si>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</si>
  <si>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</si>
  <si>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</si>
  <si>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</si>
  <si>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</si>
  <si>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</si>
  <si>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</si>
  <si>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</si>
  <si>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</si>
  <si>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</si>
  <si>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</si>
  <si>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</si>
  <si>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</si>
  <si>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</si>
  <si>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</si>
  <si>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</si>
  <si>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</si>
  <si>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</si>
  <si>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</si>
  <si>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</si>
  <si>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</si>
  <si>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</si>
  <si>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</si>
  <si>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</si>
  <si>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</si>
  <si>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</si>
  <si>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</si>
  <si>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</si>
  <si>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</si>
  <si>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</si>
  <si>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</si>
  <si>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</si>
  <si>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</si>
  <si>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</si>
  <si>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</si>
  <si>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</si>
  <si>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</si>
  <si>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</si>
  <si>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</si>
  <si>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</si>
  <si>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</si>
  <si>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</si>
  <si>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</si>
  <si>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</si>
  <si>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</si>
  <si>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</si>
  <si>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</si>
  <si>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</si>
  <si>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</si>
  <si>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</si>
  <si>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</si>
  <si>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</si>
  <si>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</si>
  <si>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</si>
  <si>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</si>
  <si>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</si>
  <si>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</si>
  <si>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</si>
  <si>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</si>
  <si>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</si>
  <si>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</si>
  <si>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</si>
  <si>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</si>
  <si>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</si>
  <si>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</si>
  <si>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</si>
  <si>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</si>
  <si>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</si>
  <si>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</si>
  <si>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</si>
  <si>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</si>
  <si>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</si>
  <si>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</si>
  <si>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</si>
  <si>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</si>
  <si>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</si>
  <si>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</si>
  <si>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</si>
  <si>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</si>
  <si>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</si>
  <si>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</si>
  <si>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</si>
  <si>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</si>
  <si>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</si>
  <si>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</si>
  <si>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</si>
  <si>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</si>
  <si>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</si>
  <si>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</si>
  <si>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</si>
  <si>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</si>
  <si>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</si>
  <si>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</si>
  <si>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</si>
  <si>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</si>
  <si>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</si>
  <si>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</si>
  <si>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</si>
  <si>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</si>
  <si>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</si>
  <si>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</si>
  <si>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</si>
  <si>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</si>
  <si>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</si>
  <si>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</si>
  <si>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</si>
  <si>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</si>
  <si>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</si>
  <si>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</si>
  <si>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</si>
  <si>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</si>
  <si>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</si>
  <si>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</si>
  <si>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</si>
  <si>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</si>
  <si>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</si>
  <si>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</si>
  <si>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</si>
  <si>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</si>
  <si>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</si>
  <si>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</si>
  <si>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</si>
  <si>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</si>
  <si>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</si>
  <si>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</si>
  <si>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</si>
  <si>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</si>
  <si>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</si>
  <si>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</si>
  <si>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</si>
  <si>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</si>
  <si>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</si>
  <si>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</si>
  <si>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</si>
  <si>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</si>
  <si>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</si>
  <si>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</si>
  <si>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</si>
  <si>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</si>
  <si>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</si>
  <si>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</si>
  <si>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</si>
  <si>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</si>
  <si>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</si>
  <si>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</si>
  <si>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</si>
  <si>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</si>
  <si>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</si>
  <si>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</si>
  <si>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</si>
  <si>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</si>
  <si>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</si>
  <si>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</si>
  <si>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</si>
  <si>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</si>
  <si>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</si>
  <si>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</si>
  <si>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</si>
  <si>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</si>
  <si>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</si>
  <si>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</si>
  <si>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</si>
  <si>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</si>
  <si>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</si>
  <si>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</si>
  <si>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</si>
  <si>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</si>
  <si>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</si>
  <si>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</si>
  <si>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</si>
  <si>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</si>
  <si>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</si>
  <si>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</si>
  <si>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</si>
  <si>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</si>
  <si>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</si>
  <si>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</si>
  <si>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</si>
  <si>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</si>
  <si>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</si>
  <si>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</si>
  <si>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</si>
  <si>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</si>
  <si>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</si>
  <si>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</si>
  <si>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</si>
  <si>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</si>
  <si>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</si>
  <si>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</si>
  <si>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</si>
  <si>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</si>
  <si>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</si>
  <si>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</si>
  <si>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</si>
  <si>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</si>
  <si>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</si>
  <si>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</si>
  <si>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</si>
  <si>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</si>
  <si>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</si>
  <si>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</si>
  <si>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</si>
  <si>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</si>
  <si>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</si>
  <si>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</si>
  <si>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</si>
  <si>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</si>
  <si>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</si>
  <si>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</si>
  <si>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</si>
  <si>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</si>
  <si>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</si>
  <si>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</si>
  <si>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</si>
  <si>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</si>
  <si>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</si>
  <si>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</si>
  <si>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</si>
  <si>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</si>
  <si>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</si>
  <si>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</si>
  <si>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</si>
  <si>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</si>
  <si>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</si>
  <si>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</si>
  <si>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</si>
  <si>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</si>
  <si>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</si>
  <si>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</si>
  <si>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</si>
  <si>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</si>
  <si>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</si>
  <si>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</si>
  <si>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</si>
  <si>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</si>
  <si>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</si>
  <si>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</si>
  <si>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</si>
  <si>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</si>
  <si>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</si>
  <si>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</si>
  <si>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</si>
  <si>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</si>
  <si>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</si>
  <si>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</si>
  <si>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</si>
  <si>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</si>
  <si>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</si>
  <si>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</si>
  <si>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</si>
  <si>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</si>
  <si>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</si>
  <si>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</si>
  <si>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</si>
  <si>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</si>
  <si>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</si>
  <si>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</si>
  <si>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</si>
  <si>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</si>
  <si>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</si>
  <si>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</si>
  <si>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</si>
  <si>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</si>
  <si>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</si>
  <si>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</si>
  <si>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</si>
  <si>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</si>
  <si>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</si>
  <si>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</si>
  <si>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</si>
  <si>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</si>
  <si>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</si>
  <si>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</si>
  <si>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</si>
  <si>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</si>
  <si>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</si>
  <si>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</si>
  <si>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</si>
  <si>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</si>
  <si>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</si>
  <si>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</si>
  <si>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</si>
  <si>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</si>
  <si>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</si>
  <si>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</si>
  <si>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</si>
  <si>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</si>
  <si>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</si>
  <si>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</si>
  <si>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</si>
  <si>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</si>
  <si>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</si>
  <si>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</si>
  <si>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</si>
  <si>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</si>
  <si>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</si>
  <si>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</si>
  <si>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</si>
  <si>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</si>
  <si>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</si>
  <si>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</si>
  <si>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</si>
  <si>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</si>
  <si>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</si>
  <si>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</si>
  <si>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</si>
  <si>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</si>
  <si>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</si>
  <si>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</si>
  <si>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</si>
  <si>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</si>
  <si>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</si>
  <si>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</si>
  <si>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</si>
  <si>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</si>
  <si>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</si>
  <si>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</si>
  <si>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</si>
  <si>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</si>
  <si>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</si>
  <si>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</si>
  <si>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</si>
  <si>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</si>
  <si>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</si>
  <si>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</si>
  <si>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</si>
  <si>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</si>
  <si>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</si>
  <si>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</si>
  <si>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</si>
  <si>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</si>
  <si>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</si>
  <si>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</si>
  <si>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</si>
  <si>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</si>
  <si>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</si>
  <si>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</si>
  <si>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</si>
  <si>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</si>
  <si>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</si>
  <si>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</si>
  <si>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</si>
  <si>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</si>
  <si>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</si>
  <si>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</si>
  <si>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</si>
  <si>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</si>
  <si>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</si>
  <si>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</si>
  <si>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</si>
  <si>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</si>
  <si>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</si>
  <si>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</si>
  <si>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</si>
  <si>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</si>
  <si>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</si>
  <si>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</si>
  <si>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</si>
  <si>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</si>
  <si>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</si>
  <si>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</si>
  <si>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</si>
  <si>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</si>
  <si>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</si>
  <si>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</si>
  <si>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</si>
  <si>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</si>
  <si>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</si>
  <si>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</si>
  <si>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</si>
  <si>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</si>
  <si>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</si>
  <si>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</si>
  <si>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</si>
  <si>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</si>
  <si>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</si>
  <si>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</si>
  <si>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</si>
  <si>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</si>
  <si>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</si>
  <si>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</si>
  <si>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</si>
  <si>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</si>
  <si>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</si>
  <si>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</si>
  <si>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</si>
  <si>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</si>
  <si>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</si>
  <si>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</si>
  <si>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</si>
  <si>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</si>
  <si>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</si>
  <si>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</si>
  <si>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</si>
  <si>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</si>
  <si>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</si>
  <si>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</si>
  <si>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</si>
  <si>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</si>
  <si>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</si>
  <si>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</si>
  <si>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</si>
  <si>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</si>
  <si>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</si>
  <si>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</si>
  <si>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</si>
  <si>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</si>
  <si>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</si>
  <si>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</si>
  <si>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</si>
  <si>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</si>
  <si>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</si>
  <si>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</si>
  <si>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</si>
  <si>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</si>
  <si>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</si>
  <si>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</si>
  <si>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</si>
  <si>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</si>
  <si>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</si>
  <si>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</si>
  <si>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</si>
  <si>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</si>
  <si>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</si>
  <si>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</si>
  <si>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</si>
  <si>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</si>
  <si>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</si>
  <si>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</si>
  <si>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</si>
  <si>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</si>
  <si>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</si>
  <si>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</si>
  <si>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</si>
  <si>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</si>
  <si>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</si>
  <si>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</si>
  <si>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</si>
  <si>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</si>
  <si>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</si>
  <si>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</si>
  <si>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</si>
  <si>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</si>
  <si>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</si>
  <si>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</si>
  <si>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</si>
  <si>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</si>
  <si>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</si>
  <si>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</si>
  <si>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</si>
  <si>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</si>
  <si>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</si>
  <si>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</si>
  <si>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</si>
  <si>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</si>
  <si>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</si>
  <si>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</si>
  <si>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</si>
  <si>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</si>
  <si>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</si>
  <si>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</si>
  <si>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</si>
  <si>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</si>
  <si>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</si>
  <si>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</si>
  <si>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</si>
  <si>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</si>
  <si>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</si>
  <si>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</si>
  <si>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</si>
  <si>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</si>
  <si>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</si>
  <si>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</si>
  <si>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</si>
  <si>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</si>
  <si>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</si>
  <si>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</si>
  <si>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</si>
  <si>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</si>
  <si>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</si>
  <si>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</si>
  <si>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</si>
  <si>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</si>
  <si>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</si>
  <si>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</si>
  <si>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</si>
  <si>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</si>
  <si>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</si>
  <si>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</si>
  <si>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</si>
  <si>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</si>
  <si>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</si>
  <si>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</si>
  <si>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</si>
  <si>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</si>
  <si>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</si>
  <si>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</si>
  <si>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</si>
  <si>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</si>
  <si>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</si>
  <si>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</si>
  <si>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</si>
  <si>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</si>
  <si>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</si>
  <si>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</si>
  <si>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</si>
  <si>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</si>
  <si>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</si>
  <si>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</si>
  <si>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</si>
  <si>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</si>
  <si>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</si>
  <si>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</si>
  <si>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</si>
  <si>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</si>
  <si>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</si>
  <si>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</si>
  <si>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</si>
  <si>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</si>
  <si>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</si>
  <si>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</si>
  <si>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</si>
  <si>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</si>
  <si>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</si>
  <si>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</si>
  <si>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</si>
  <si>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</si>
  <si>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</si>
  <si>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</si>
  <si>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</si>
  <si>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</si>
  <si>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</si>
  <si>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</si>
  <si>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</si>
  <si>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</si>
  <si>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</si>
  <si>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</si>
  <si>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</si>
  <si>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</si>
  <si>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</si>
  <si>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</si>
  <si>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</si>
  <si>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</si>
  <si>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</si>
  <si>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</si>
  <si>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</si>
  <si>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</si>
  <si>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</si>
  <si>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</si>
  <si>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</si>
  <si>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</si>
  <si>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</si>
  <si>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</si>
  <si>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</si>
  <si>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</si>
  <si>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</si>
  <si>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</si>
  <si>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</si>
  <si>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</si>
  <si>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</si>
  <si>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</si>
  <si>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</si>
  <si>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</si>
  <si>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</si>
  <si>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</si>
  <si>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</si>
  <si>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</si>
  <si>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</si>
  <si>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</si>
  <si>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</si>
  <si>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</si>
  <si>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</si>
  <si>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</si>
  <si>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</si>
  <si>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</si>
  <si>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</si>
  <si>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</si>
  <si>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</si>
  <si>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</si>
  <si>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</si>
  <si>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</si>
  <si>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</si>
  <si>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</si>
  <si>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</si>
  <si>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</si>
  <si>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</si>
  <si>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</si>
  <si>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</si>
  <si>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</si>
  <si>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</si>
  <si>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</si>
  <si>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</si>
  <si>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</si>
  <si>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</si>
  <si>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</si>
  <si>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</si>
  <si>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</si>
  <si>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</si>
  <si>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</si>
  <si>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</si>
  <si>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</si>
  <si>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</si>
  <si>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</si>
  <si>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</si>
  <si>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</si>
  <si>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</si>
  <si>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</si>
  <si>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</si>
  <si>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</si>
  <si>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</si>
  <si>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</si>
  <si>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</si>
  <si>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</si>
  <si>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</si>
  <si>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</si>
  <si>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</si>
  <si>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</si>
  <si>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</si>
  <si>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</si>
  <si>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</si>
  <si>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</si>
  <si>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</si>
  <si>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</si>
  <si>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</si>
  <si>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</si>
  <si>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</si>
  <si>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</si>
  <si>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</si>
  <si>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</si>
  <si>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</si>
  <si>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</si>
  <si>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</si>
  <si>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</si>
  <si>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</si>
  <si>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</si>
  <si>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</si>
  <si>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</si>
  <si>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</si>
  <si>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</si>
  <si>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</si>
  <si>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</si>
  <si>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</si>
  <si>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</si>
  <si>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</si>
  <si>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</si>
  <si>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</si>
  <si>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</si>
  <si>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</si>
  <si>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</si>
  <si>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</si>
  <si>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</si>
  <si>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</si>
  <si>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</si>
  <si>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</si>
  <si>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</si>
  <si>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</si>
  <si>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</si>
  <si>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</si>
  <si>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</si>
  <si>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</si>
  <si>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</si>
  <si>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</si>
  <si>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</si>
  <si>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</si>
  <si>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</si>
  <si>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</si>
  <si>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</si>
  <si>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</si>
  <si>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</si>
  <si>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</si>
  <si>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</si>
  <si>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</si>
  <si>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</si>
  <si>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</si>
  <si>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</si>
  <si>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</si>
  <si>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</si>
  <si>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</si>
  <si>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</si>
  <si>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</si>
  <si>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</si>
  <si>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</si>
  <si>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</si>
  <si>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</si>
  <si>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</si>
  <si>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</si>
  <si>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</si>
  <si>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</si>
  <si>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</si>
  <si>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</si>
  <si>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</si>
  <si>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</si>
  <si>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</si>
  <si>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</si>
  <si>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</si>
  <si>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</si>
  <si>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</si>
  <si>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</si>
  <si>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</si>
  <si>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</si>
  <si>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</si>
  <si>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</si>
  <si>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</si>
  <si>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</si>
  <si>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</si>
  <si>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</si>
  <si>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</si>
  <si>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</si>
  <si>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</si>
  <si>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</si>
  <si>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</si>
  <si>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</si>
  <si>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</si>
  <si>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</si>
  <si>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</si>
  <si>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</si>
  <si>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</si>
  <si>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</si>
  <si>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</si>
  <si>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</si>
  <si>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</si>
  <si>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</si>
  <si>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</si>
  <si>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</si>
  <si>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</si>
  <si>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</si>
  <si>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</si>
  <si>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</si>
  <si>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</si>
  <si>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</si>
  <si>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</si>
  <si>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</si>
  <si>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</si>
  <si>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</si>
  <si>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</si>
  <si>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</si>
  <si>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</si>
  <si>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</si>
  <si>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</si>
  <si>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</si>
  <si>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</si>
  <si>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</si>
  <si>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</si>
  <si>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</si>
  <si>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</si>
  <si>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</si>
  <si>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</si>
  <si>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</si>
  <si>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</si>
  <si>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</si>
  <si>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</si>
  <si>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</si>
  <si>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</si>
  <si>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</si>
  <si>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</si>
  <si>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</si>
  <si>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</si>
  <si>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</si>
  <si>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</si>
  <si>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</si>
  <si>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</si>
  <si>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</si>
  <si>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</si>
  <si>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</si>
  <si>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</si>
  <si>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</si>
  <si>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</si>
  <si>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</si>
  <si>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</si>
  <si>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</si>
  <si>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</si>
  <si>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</si>
  <si>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</si>
  <si>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</si>
  <si>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</si>
  <si>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</si>
  <si>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</si>
  <si>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</si>
  <si>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</si>
  <si>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</si>
  <si>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</si>
  <si>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</si>
  <si>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</si>
  <si>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</si>
  <si>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</si>
  <si>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</si>
  <si>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</si>
  <si>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</si>
  <si>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</si>
  <si>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</si>
  <si>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</si>
  <si>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</si>
  <si>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</si>
  <si>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</si>
  <si>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</si>
  <si>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</si>
  <si>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</si>
  <si>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</si>
  <si>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</si>
  <si>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</si>
  <si>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</si>
  <si>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</si>
  <si>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</si>
  <si>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</si>
  <si>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</si>
  <si>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</si>
  <si>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</si>
  <si>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</si>
  <si>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</si>
  <si>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</si>
  <si>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</si>
  <si>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</si>
  <si>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</si>
  <si>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</si>
  <si>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</si>
  <si>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</si>
  <si>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</si>
  <si>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</si>
  <si>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</si>
  <si>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</si>
  <si>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</si>
  <si>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</si>
  <si>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</si>
  <si>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</si>
  <si>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</si>
  <si>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</si>
  <si>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</si>
  <si>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</si>
  <si>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</si>
  <si>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</si>
  <si>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</si>
  <si>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</si>
  <si>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</si>
  <si>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</si>
  <si>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</si>
  <si>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</si>
  <si>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</si>
  <si>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</si>
  <si>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</si>
  <si>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</si>
  <si>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</si>
  <si>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</si>
  <si>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</si>
  <si>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</si>
  <si>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</si>
  <si>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</si>
  <si>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</si>
  <si>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</si>
  <si>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</si>
  <si>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</si>
  <si>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</si>
  <si>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</si>
  <si>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</si>
  <si>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</si>
  <si>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</si>
  <si>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</si>
  <si>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</si>
  <si>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</si>
  <si>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</si>
  <si>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</si>
  <si>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</si>
  <si>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</si>
  <si>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</si>
  <si>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</si>
  <si>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</si>
  <si>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</si>
  <si>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</si>
  <si>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</si>
  <si>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</si>
  <si>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</si>
  <si>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</si>
  <si>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</si>
  <si>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</si>
  <si>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</si>
  <si>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</si>
  <si>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</si>
  <si>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</si>
  <si>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</si>
  <si>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</si>
  <si>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</si>
  <si>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</si>
  <si>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</si>
  <si>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</si>
  <si>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</si>
  <si>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</si>
  <si>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</si>
  <si>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</si>
  <si>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</si>
  <si>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</si>
  <si>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</si>
  <si>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</si>
  <si>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</si>
  <si>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</si>
  <si>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</si>
  <si>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</si>
  <si>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</si>
  <si>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</si>
  <si>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</si>
  <si>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</si>
  <si>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</si>
  <si>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</si>
  <si>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</si>
  <si>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</si>
  <si>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</si>
  <si>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</si>
  <si>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</si>
  <si>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</si>
  <si>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</si>
  <si>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</si>
  <si>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</si>
  <si>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</si>
  <si>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</si>
  <si>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</si>
  <si>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</si>
  <si>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</si>
  <si>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</si>
  <si>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</si>
  <si>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</si>
  <si>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</si>
  <si>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</si>
  <si>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</si>
  <si>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</si>
  <si>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</si>
  <si>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</si>
  <si>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</si>
  <si>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</si>
  <si>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</si>
  <si>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</si>
  <si>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</si>
  <si>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</si>
  <si>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</si>
  <si>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</si>
  <si>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</si>
  <si>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</si>
  <si>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</si>
  <si>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</si>
  <si>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</si>
  <si>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</si>
  <si>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</si>
  <si>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</si>
  <si>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</si>
  <si>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</si>
  <si>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</si>
  <si>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</si>
  <si>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</si>
  <si>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</si>
  <si>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</si>
  <si>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</si>
  <si>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</si>
  <si>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</si>
  <si>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</si>
  <si>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</si>
  <si>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</si>
  <si>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</si>
  <si>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</si>
  <si>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</si>
  <si>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</si>
  <si>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</si>
  <si>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</si>
  <si>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</si>
  <si>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</si>
  <si>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</si>
  <si>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</si>
  <si>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</si>
  <si>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</si>
  <si>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</si>
  <si>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</si>
  <si>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</si>
  <si>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</si>
  <si>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</si>
  <si>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</si>
  <si>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</si>
  <si>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</si>
  <si>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</si>
  <si>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</si>
  <si>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</si>
  <si>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</si>
  <si>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</si>
  <si>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</si>
  <si>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</si>
  <si>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</si>
  <si>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</si>
  <si>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</si>
  <si>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</si>
  <si>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</si>
  <si>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</si>
  <si>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</si>
  <si>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</si>
  <si>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</si>
  <si>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</si>
  <si>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</si>
  <si>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</si>
  <si>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</si>
  <si>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</si>
  <si>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</si>
  <si>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</si>
  <si>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</si>
  <si>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</si>
  <si>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</si>
  <si>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</si>
  <si>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</si>
  <si>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</si>
  <si>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</si>
  <si>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</si>
  <si>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</si>
  <si>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</si>
  <si>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</si>
  <si>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</si>
  <si>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</si>
  <si>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</si>
  <si>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</si>
  <si>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</si>
  <si>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</si>
  <si>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</si>
  <si>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</si>
  <si>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</si>
  <si>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</si>
  <si>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</si>
  <si>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</si>
  <si>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</si>
  <si>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</si>
  <si>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</si>
  <si>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</si>
  <si>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</si>
  <si>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</si>
  <si>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</si>
  <si>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</si>
  <si>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</si>
  <si>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</si>
  <si>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</si>
  <si>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</si>
  <si>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</si>
  <si>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</si>
  <si>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</si>
  <si>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</si>
  <si>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</si>
  <si>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</si>
  <si>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</si>
  <si>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</si>
  <si>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</si>
  <si>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</si>
  <si>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</si>
  <si>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</si>
  <si>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</si>
  <si>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</si>
  <si>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</si>
  <si>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</si>
  <si>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</si>
  <si>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</si>
  <si>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</si>
  <si>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</si>
  <si>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</si>
  <si>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</si>
  <si>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</si>
  <si>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</si>
  <si>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</si>
  <si>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</si>
  <si>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</si>
  <si>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</si>
  <si>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</si>
  <si>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</si>
  <si>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</si>
  <si>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</si>
  <si>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</si>
  <si>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</si>
  <si>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</si>
  <si>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</si>
  <si>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</si>
  <si>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</si>
  <si>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</si>
  <si>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</si>
  <si>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</si>
  <si>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</si>
  <si>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</si>
  <si>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</si>
  <si>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</si>
  <si>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</si>
  <si>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</si>
  <si>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</si>
  <si>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</si>
  <si>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</si>
  <si>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</si>
  <si>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</si>
  <si>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</si>
  <si>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</si>
  <si>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</si>
  <si>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</si>
  <si>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</si>
  <si>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</si>
  <si>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</si>
  <si>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</si>
  <si>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</si>
  <si>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</si>
  <si>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</si>
  <si>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</si>
  <si>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</si>
  <si>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</si>
  <si>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</si>
  <si>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</si>
  <si>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</si>
  <si>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</si>
  <si>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</si>
  <si>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</si>
  <si>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</si>
  <si>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</si>
  <si>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</si>
  <si>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</si>
  <si>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</si>
  <si>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</si>
  <si>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</si>
  <si>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</si>
  <si>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</si>
  <si>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</si>
  <si>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</si>
  <si>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</si>
  <si>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</si>
  <si>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</si>
  <si>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</si>
  <si>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</si>
  <si>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</si>
  <si>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</si>
  <si>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</si>
  <si>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</si>
  <si>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</si>
  <si>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</si>
  <si>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</si>
  <si>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</si>
  <si>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</si>
  <si>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</si>
  <si>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</si>
  <si>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</si>
  <si>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</si>
  <si>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</si>
  <si>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</si>
  <si>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</si>
  <si>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</si>
  <si>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</si>
  <si>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</si>
  <si>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</si>
  <si>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</si>
  <si>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</si>
  <si>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</si>
  <si>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</si>
  <si>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</si>
  <si>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</si>
  <si>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</si>
  <si>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</si>
  <si>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</si>
  <si>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</si>
  <si>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</si>
  <si>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</si>
  <si>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</si>
  <si>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</si>
  <si>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</si>
  <si>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</si>
  <si>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</si>
  <si>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</si>
  <si>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</si>
  <si>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</si>
  <si>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</si>
  <si>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</si>
  <si>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</si>
  <si>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</si>
  <si>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</si>
  <si>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</si>
  <si>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</si>
  <si>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</si>
  <si>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</si>
  <si>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</si>
  <si>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</si>
  <si>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</si>
  <si>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</si>
  <si>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</si>
  <si>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</si>
  <si>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</si>
  <si>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</si>
  <si>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</si>
  <si>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</si>
  <si>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</si>
  <si>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</si>
  <si>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</si>
  <si>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</si>
  <si>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</si>
  <si>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</si>
  <si>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</si>
  <si>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</si>
  <si>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</si>
  <si>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</si>
  <si>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</si>
  <si>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</si>
  <si>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</si>
  <si>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</si>
  <si>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</si>
  <si>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</si>
  <si>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</si>
  <si>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</si>
  <si>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</si>
  <si>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</si>
  <si>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</si>
  <si>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</si>
  <si>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</si>
  <si>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</si>
  <si>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</si>
  <si>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</si>
  <si>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</si>
  <si>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</si>
  <si>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</si>
  <si>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</si>
  <si>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</si>
  <si>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</si>
  <si>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</si>
  <si>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</si>
  <si>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</si>
  <si>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</si>
  <si>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</si>
  <si>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</si>
  <si>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</si>
  <si>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</si>
  <si>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</si>
  <si>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</si>
  <si>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</si>
  <si>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</si>
  <si>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</si>
  <si>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</si>
  <si>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</si>
  <si>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</si>
  <si>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</si>
  <si>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</si>
  <si>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</si>
  <si>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</si>
  <si>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</si>
  <si>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</si>
  <si>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</si>
  <si>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</si>
  <si>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</si>
  <si>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</si>
  <si>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</si>
  <si>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</si>
  <si>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</si>
  <si>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</si>
  <si>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</si>
  <si>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</si>
  <si>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</si>
  <si>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</si>
  <si>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</si>
  <si>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</si>
  <si>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</si>
  <si>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</si>
  <si>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</si>
  <si>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</si>
  <si>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</si>
  <si>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</si>
  <si>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</si>
  <si>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</si>
  <si>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</si>
  <si>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</si>
  <si>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</si>
  <si>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</si>
  <si>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</si>
  <si>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</si>
  <si>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</si>
  <si>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</si>
  <si>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</si>
  <si>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</si>
  <si>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</si>
  <si>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</si>
  <si>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</si>
  <si>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</si>
  <si>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</si>
  <si>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</si>
  <si>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</si>
  <si>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</si>
  <si>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</si>
  <si>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</si>
  <si>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</si>
  <si>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</si>
  <si>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</si>
  <si>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</si>
  <si>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</si>
  <si>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</si>
  <si>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</si>
  <si>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</si>
  <si>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</si>
  <si>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</si>
  <si>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</si>
  <si>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</si>
  <si>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</si>
  <si>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</si>
  <si>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</si>
  <si>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</si>
  <si>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</si>
  <si>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</si>
  <si>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</si>
  <si>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</si>
  <si>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</si>
  <si>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</si>
  <si>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</si>
  <si>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</si>
  <si>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</si>
  <si>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</si>
  <si>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</si>
  <si>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</si>
  <si>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</si>
  <si>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</si>
  <si>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</si>
  <si>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</si>
  <si>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</si>
  <si>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</si>
  <si>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</si>
  <si>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</si>
  <si>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</si>
  <si>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</si>
  <si>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</si>
  <si>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</si>
  <si>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</si>
  <si>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</si>
  <si>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</si>
  <si>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</si>
  <si>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</si>
  <si>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</si>
  <si>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</si>
  <si>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</si>
  <si>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</si>
  <si>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</si>
  <si>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</si>
  <si>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</si>
  <si>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</si>
  <si>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</si>
  <si>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</si>
  <si>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</si>
  <si>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</si>
  <si>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</si>
  <si>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</si>
  <si>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</si>
  <si>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</si>
  <si>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</si>
  <si>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</si>
  <si>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</si>
  <si>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</si>
  <si>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</si>
  <si>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</si>
  <si>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</si>
  <si>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</si>
  <si>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</si>
  <si>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</si>
  <si>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</si>
  <si>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</si>
  <si>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</si>
  <si>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</si>
  <si>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</si>
  <si>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</si>
  <si>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</si>
  <si>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</si>
  <si>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</si>
  <si>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</si>
  <si>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</si>
  <si>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</si>
  <si>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</si>
  <si>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</si>
  <si>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</si>
  <si>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</si>
  <si>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</si>
  <si>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</si>
  <si>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</si>
  <si>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</si>
  <si>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</si>
  <si>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</si>
  <si>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</si>
  <si>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</si>
  <si>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</si>
  <si>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</si>
  <si>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</si>
  <si>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</si>
  <si>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</si>
  <si>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</si>
  <si>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</si>
  <si>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</si>
  <si>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</si>
  <si>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</si>
  <si>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</si>
  <si>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</si>
  <si>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</si>
  <si>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</si>
  <si>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</si>
  <si>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</si>
  <si>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</si>
  <si>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</si>
  <si>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</si>
  <si>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</si>
  <si>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</si>
  <si>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</si>
  <si>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</si>
  <si>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</si>
  <si>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</si>
  <si>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</si>
  <si>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</si>
  <si>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</si>
  <si>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</si>
  <si>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</si>
  <si>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</si>
  <si>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</si>
  <si>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</si>
  <si>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</si>
  <si>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</si>
  <si>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</si>
  <si>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</si>
  <si>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</si>
  <si>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</si>
  <si>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</si>
  <si>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</si>
  <si>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</si>
  <si>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</si>
  <si>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</si>
  <si>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</si>
  <si>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</si>
  <si>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</si>
  <si>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</si>
  <si>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</si>
  <si>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</si>
  <si>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</si>
  <si>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</si>
  <si>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</si>
  <si>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</si>
  <si>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</si>
  <si>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</si>
  <si>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</si>
  <si>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</si>
  <si>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</si>
  <si>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</si>
  <si>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</si>
  <si>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</si>
  <si>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</si>
  <si>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</si>
  <si>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</si>
  <si>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</si>
  <si>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</si>
  <si>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</si>
  <si>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</si>
  <si>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</si>
  <si>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</si>
  <si>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</si>
  <si>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</si>
  <si>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</si>
  <si>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</si>
  <si>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</si>
  <si>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</si>
  <si>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</si>
  <si>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</si>
  <si>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</si>
  <si>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</si>
  <si>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</si>
  <si>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</si>
  <si>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</si>
  <si>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</si>
  <si>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</si>
  <si>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</si>
  <si>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</si>
  <si>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</si>
  <si>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</si>
  <si>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</si>
  <si>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</si>
  <si>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</si>
  <si>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</si>
  <si>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</si>
  <si>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</si>
  <si>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</si>
  <si>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</si>
  <si>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</si>
  <si>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</si>
  <si>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</si>
  <si>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</si>
  <si>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</si>
  <si>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</si>
  <si>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</si>
  <si>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</si>
  <si>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</si>
  <si>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</si>
  <si>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</si>
  <si>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</si>
  <si>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</si>
  <si>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</si>
  <si>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</si>
  <si>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</si>
  <si>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</si>
  <si>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</si>
  <si>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</si>
  <si>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</si>
  <si>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</si>
  <si>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</si>
  <si>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</si>
  <si>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</si>
  <si>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</si>
  <si>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</si>
  <si>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</si>
  <si>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</si>
  <si>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</si>
  <si>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</si>
  <si>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</si>
  <si>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</si>
  <si>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</si>
  <si>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</si>
  <si>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</si>
  <si>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</si>
  <si>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</si>
  <si>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</si>
  <si>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</si>
  <si>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</si>
  <si>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</si>
  <si>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</si>
  <si>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</si>
  <si>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</si>
  <si>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</si>
  <si>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</si>
  <si>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</si>
  <si>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</si>
  <si>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</si>
  <si>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</si>
  <si>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</si>
  <si>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</si>
  <si>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</si>
  <si>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</si>
  <si>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</si>
  <si>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</si>
  <si>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</si>
  <si>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</si>
  <si>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</si>
  <si>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</si>
  <si>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</si>
  <si>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</si>
  <si>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</si>
  <si>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</si>
  <si>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</si>
  <si>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</si>
  <si>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</si>
  <si>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</si>
  <si>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</si>
  <si>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</si>
  <si>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</si>
  <si>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</si>
  <si>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</si>
  <si>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</si>
  <si>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</si>
  <si>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</si>
  <si>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</si>
  <si>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</si>
  <si>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</si>
  <si>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</si>
  <si>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</si>
  <si>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</si>
  <si>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</si>
  <si>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</si>
  <si>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</si>
  <si>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</si>
  <si>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</si>
  <si>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</si>
  <si>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</si>
  <si>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</si>
  <si>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</si>
  <si>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</si>
  <si>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</si>
  <si>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</si>
  <si>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</si>
  <si>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</si>
  <si>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</si>
  <si>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</si>
  <si>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</si>
  <si>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</si>
  <si>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</si>
  <si>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</si>
  <si>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</si>
  <si>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</si>
  <si>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</si>
  <si>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</si>
  <si>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</si>
  <si>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</si>
  <si>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</si>
  <si>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</si>
  <si>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</si>
  <si>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</si>
  <si>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</si>
  <si>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</si>
  <si>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</si>
  <si>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</si>
  <si>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</si>
  <si>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</si>
  <si>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</si>
  <si>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</si>
  <si>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</si>
  <si>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</si>
  <si>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</si>
  <si>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</si>
  <si>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</si>
  <si>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</si>
  <si>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</si>
  <si>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</si>
  <si>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</si>
  <si>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</si>
  <si>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</si>
  <si>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</si>
  <si>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</si>
  <si>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</si>
  <si>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</si>
  <si>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</si>
  <si>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</si>
  <si>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</si>
  <si>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</si>
  <si>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</si>
  <si>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</si>
  <si>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</si>
  <si>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</si>
  <si>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</si>
  <si>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</si>
  <si>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</si>
  <si>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</si>
  <si>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</si>
  <si>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</si>
  <si>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</si>
  <si>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</si>
  <si>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</si>
  <si>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</si>
  <si>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</si>
  <si>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</si>
  <si>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</si>
  <si>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</si>
  <si>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</si>
  <si>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</si>
  <si>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</si>
  <si>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</si>
  <si>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</si>
  <si>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</si>
  <si>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</si>
  <si>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</si>
  <si>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</si>
  <si>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</si>
  <si>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</si>
  <si>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</si>
  <si>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</si>
  <si>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</si>
  <si>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</si>
  <si>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</si>
  <si>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</si>
  <si>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</si>
  <si>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</si>
  <si>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</si>
  <si>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</si>
  <si>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</si>
  <si>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</si>
  <si>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</si>
  <si>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</si>
  <si>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</si>
  <si>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</si>
  <si>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</si>
  <si>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</si>
  <si>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</si>
  <si>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</si>
  <si>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</si>
  <si>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</si>
  <si>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</si>
  <si>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</si>
  <si>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</si>
  <si>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</si>
  <si>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</si>
  <si>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</si>
  <si>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</si>
  <si>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</si>
  <si>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</si>
  <si>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</si>
  <si>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</si>
  <si>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</si>
  <si>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</si>
  <si>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</si>
  <si>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</si>
  <si>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</si>
  <si>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</si>
  <si>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</si>
  <si>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</si>
  <si>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</si>
  <si>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</si>
  <si>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</si>
  <si>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</si>
  <si>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</si>
  <si>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</si>
  <si>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</si>
  <si>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</si>
  <si>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</si>
  <si>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</si>
  <si>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</si>
  <si>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</si>
  <si>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</si>
  <si>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</si>
  <si>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</si>
  <si>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</si>
  <si>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</si>
  <si>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</si>
  <si>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</si>
  <si>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</si>
  <si>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</si>
  <si>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</si>
  <si>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</si>
  <si>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</si>
  <si>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</si>
  <si>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</si>
  <si>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</si>
  <si>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</si>
  <si>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</si>
  <si>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</si>
  <si>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</si>
  <si>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</si>
  <si>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</si>
  <si>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</si>
  <si>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</si>
  <si>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</si>
  <si>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</si>
  <si>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</si>
  <si>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</si>
  <si>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</si>
  <si>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</si>
  <si>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</si>
  <si>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</si>
  <si>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</si>
  <si>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</si>
  <si>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</si>
  <si>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</si>
  <si>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</si>
  <si>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</si>
  <si>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</si>
  <si>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</si>
  <si>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</si>
  <si>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</si>
  <si>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</si>
  <si>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</si>
  <si>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</si>
  <si>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</si>
  <si>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</si>
  <si>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</si>
  <si>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</si>
  <si>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</si>
  <si>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</si>
  <si>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</si>
  <si>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</si>
  <si>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</si>
  <si>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</si>
  <si>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</si>
  <si>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</si>
  <si>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</si>
  <si>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</si>
  <si>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</si>
  <si>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</si>
  <si>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</si>
  <si>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</si>
  <si>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</si>
  <si>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</si>
  <si>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</si>
  <si>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</si>
  <si>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</si>
  <si>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</si>
  <si>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</si>
  <si>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</si>
  <si>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</si>
  <si>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</si>
  <si>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</si>
  <si>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</si>
  <si>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</si>
  <si>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</si>
  <si>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</si>
  <si>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</si>
  <si>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</si>
  <si>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</si>
  <si>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</si>
  <si>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</si>
  <si>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</si>
  <si>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</si>
  <si>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</si>
  <si>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</si>
  <si>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</si>
  <si>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</si>
  <si>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</si>
  <si>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</si>
  <si>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</si>
  <si>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</si>
  <si>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</si>
  <si>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</si>
  <si>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</si>
  <si>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</si>
  <si>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</si>
  <si>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</si>
  <si>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</si>
  <si>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</si>
  <si>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</si>
  <si>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</si>
  <si>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</si>
  <si>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</si>
  <si>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</si>
  <si>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</si>
  <si>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</si>
  <si>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</si>
  <si>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</si>
  <si>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</si>
  <si>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</si>
  <si>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</si>
  <si>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</si>
  <si>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</si>
  <si>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</si>
  <si>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</si>
  <si>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</si>
  <si>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</si>
  <si>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</si>
  <si>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</si>
  <si>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</si>
  <si>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</si>
  <si>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</si>
  <si>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</si>
  <si>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</si>
  <si>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</si>
  <si>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</si>
  <si>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</si>
  <si>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</si>
  <si>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</si>
  <si>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</si>
  <si>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</si>
  <si>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</si>
  <si>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</si>
  <si>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</si>
  <si>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</si>
  <si>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</si>
  <si>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</si>
  <si>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</si>
  <si>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</si>
  <si>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</si>
  <si>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</si>
  <si>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</si>
  <si>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</si>
  <si>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</si>
  <si>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</si>
  <si>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</si>
  <si>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</si>
  <si>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</si>
  <si>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</si>
  <si>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</si>
  <si>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</si>
  <si>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</si>
  <si>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</si>
  <si>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</si>
  <si>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</si>
  <si>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</si>
  <si>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</si>
  <si>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</si>
  <si>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</si>
  <si>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</si>
  <si>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</si>
  <si>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</si>
  <si>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</si>
  <si>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</si>
  <si>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</si>
  <si>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</si>
  <si>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</si>
  <si>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</si>
  <si>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</si>
  <si>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</si>
  <si>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</si>
  <si>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</si>
  <si>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</si>
  <si>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</si>
  <si>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</si>
  <si>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</si>
  <si>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</si>
  <si>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</si>
  <si>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</si>
  <si>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</si>
  <si>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</si>
  <si>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</si>
  <si>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</si>
  <si>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</si>
  <si>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</si>
  <si>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</si>
  <si>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</si>
  <si>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</si>
  <si>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</si>
  <si>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</si>
  <si>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</si>
  <si>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</si>
  <si>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</si>
  <si>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</si>
  <si>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</si>
  <si>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</si>
  <si>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</si>
  <si>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</si>
  <si>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</si>
  <si>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</si>
  <si>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</si>
  <si>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</si>
  <si>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</si>
  <si>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</si>
  <si>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</si>
  <si>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</si>
  <si>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</si>
  <si>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</si>
  <si>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</si>
  <si>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</si>
  <si>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</si>
  <si>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</si>
  <si>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</si>
  <si>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</si>
  <si>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</si>
  <si>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</si>
  <si>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</si>
  <si>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</si>
  <si>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</si>
  <si>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</si>
  <si>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</si>
  <si>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</si>
  <si>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</si>
  <si>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</si>
  <si>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</si>
  <si>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</si>
  <si>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</si>
  <si>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</si>
  <si>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</si>
  <si>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</si>
  <si>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</si>
  <si>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</si>
  <si>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</si>
  <si>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</si>
  <si>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</si>
  <si>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</si>
  <si>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</si>
  <si>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</si>
  <si>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</si>
  <si>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</si>
  <si>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</si>
  <si>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</si>
  <si>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</si>
  <si>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</si>
  <si>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</si>
  <si>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</si>
  <si>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</si>
  <si>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</si>
  <si>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</si>
  <si>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</si>
  <si>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</si>
  <si>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</si>
  <si>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</si>
  <si>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</si>
  <si>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</si>
  <si>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</si>
  <si>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</si>
  <si>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</si>
  <si>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</si>
  <si>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</si>
  <si>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</si>
  <si>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</si>
  <si>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</si>
  <si>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</si>
  <si>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</si>
  <si>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</si>
  <si>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</si>
  <si>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</si>
  <si>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</si>
  <si>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</si>
  <si>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</si>
  <si>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</si>
  <si>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</si>
  <si>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</si>
  <si>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</si>
  <si>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</si>
  <si>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</si>
  <si>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</si>
  <si>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</si>
  <si>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</si>
  <si>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</si>
  <si>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</si>
  <si>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</si>
  <si>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</si>
  <si>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</si>
  <si>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</si>
  <si>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</si>
  <si>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</si>
  <si>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</si>
  <si>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</si>
  <si>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</si>
  <si>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</si>
  <si>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</si>
  <si>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</si>
  <si>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</si>
  <si>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</si>
  <si>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</si>
  <si>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</si>
  <si>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</si>
  <si>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</si>
  <si>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</si>
  <si>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</si>
  <si>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</si>
  <si>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</si>
  <si>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</si>
  <si>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</si>
  <si>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</si>
  <si>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</si>
  <si>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</si>
  <si>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</si>
  <si>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</si>
  <si>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</si>
  <si>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</si>
  <si>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</si>
  <si>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</si>
  <si>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</si>
  <si>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</si>
  <si>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</si>
  <si>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</si>
  <si>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</si>
  <si>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</si>
  <si>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</si>
  <si>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</si>
  <si>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</si>
  <si>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</si>
  <si>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</si>
  <si>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</si>
  <si>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</si>
  <si>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</si>
  <si>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</si>
  <si>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</si>
  <si>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</si>
  <si>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</si>
  <si>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</si>
  <si>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</si>
  <si>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</si>
  <si>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</si>
  <si>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</si>
  <si>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</si>
  <si>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</si>
  <si>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</si>
  <si>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</si>
  <si>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</si>
  <si>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</si>
  <si>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</si>
  <si>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</si>
  <si>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</si>
  <si>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</si>
  <si>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</si>
  <si>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</si>
  <si>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</si>
  <si>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</si>
  <si>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</si>
  <si>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</si>
  <si>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</si>
  <si>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</si>
  <si>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</si>
  <si>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</si>
  <si>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</si>
  <si>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</si>
  <si>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</si>
  <si>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</si>
  <si>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</si>
  <si>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</si>
  <si>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</si>
  <si>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</si>
  <si>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</si>
  <si>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</si>
  <si>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</si>
  <si>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</si>
  <si>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</si>
  <si>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</si>
  <si>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</si>
  <si>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</si>
  <si>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</si>
  <si>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</si>
  <si>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</si>
  <si>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</si>
  <si>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</si>
  <si>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</si>
  <si>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</si>
  <si>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</si>
  <si>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</si>
  <si>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</si>
  <si>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</si>
  <si>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</si>
  <si>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</si>
  <si>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</si>
  <si>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</si>
  <si>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</si>
  <si>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</si>
  <si>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</si>
  <si>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</si>
  <si>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</si>
  <si>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</si>
  <si>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</si>
  <si>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</si>
  <si>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</si>
  <si>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</si>
  <si>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</si>
  <si>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</si>
  <si>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</si>
  <si>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</si>
  <si>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</si>
  <si>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</si>
  <si>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</si>
  <si>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</si>
  <si>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</si>
  <si>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</si>
  <si>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</si>
  <si>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</si>
  <si>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</si>
  <si>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</si>
  <si>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</si>
  <si>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</si>
  <si>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</si>
  <si>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</si>
  <si>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</si>
  <si>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</si>
  <si>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</si>
  <si>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</si>
  <si>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</si>
  <si>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</si>
  <si>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</si>
  <si>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</si>
  <si>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</si>
  <si>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</si>
  <si>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</si>
  <si>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</si>
  <si>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</si>
  <si>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</si>
  <si>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</si>
  <si>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</si>
  <si>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</si>
  <si>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</si>
  <si>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</si>
  <si>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</si>
  <si>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</si>
  <si>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</si>
  <si>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</si>
  <si>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</si>
  <si>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</si>
  <si>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</si>
  <si>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</si>
  <si>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</si>
  <si>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</si>
  <si>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</si>
  <si>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</si>
  <si>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</si>
  <si>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</si>
  <si>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</si>
  <si>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</si>
  <si>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</si>
  <si>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</si>
  <si>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</si>
  <si>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</si>
  <si>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</si>
  <si>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</si>
  <si>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</si>
  <si>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</si>
  <si>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</si>
  <si>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</si>
  <si>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</si>
  <si>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</si>
  <si>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</si>
  <si>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</si>
  <si>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</si>
  <si>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</si>
  <si>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</si>
  <si>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</si>
  <si>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</si>
  <si>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</si>
  <si>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</si>
  <si>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</si>
  <si>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</si>
  <si>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</si>
  <si>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</si>
  <si>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</si>
  <si>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</si>
  <si>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</si>
  <si>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</si>
  <si>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</si>
  <si>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</si>
  <si>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</si>
  <si>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</si>
  <si>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</si>
  <si>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</si>
  <si>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</si>
  <si>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</si>
  <si>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</si>
  <si>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</si>
  <si>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</si>
  <si>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</si>
  <si>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</si>
  <si>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</si>
  <si>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</si>
  <si>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</si>
  <si>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</si>
  <si>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</si>
  <si>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</si>
  <si>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</si>
  <si>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</si>
  <si>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</si>
  <si>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</si>
  <si>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</si>
  <si>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</si>
  <si>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</si>
  <si>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</si>
  <si>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</si>
  <si>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</si>
  <si>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</si>
  <si>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</si>
  <si>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</si>
  <si>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</si>
  <si>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</si>
  <si>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</si>
  <si>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</si>
  <si>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</si>
  <si>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</si>
  <si>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</si>
  <si>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</si>
  <si>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</si>
  <si>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</si>
  <si>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</si>
  <si>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</si>
  <si>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</si>
  <si>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</si>
  <si>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</si>
  <si>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</si>
  <si>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</si>
  <si>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</si>
  <si>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</si>
  <si>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</si>
  <si>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</si>
  <si>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</si>
  <si>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</si>
  <si>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</si>
  <si>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</si>
  <si>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</si>
  <si>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</si>
  <si>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</si>
  <si>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</si>
  <si>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</si>
  <si>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</si>
  <si>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</si>
  <si>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</si>
  <si>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</si>
  <si>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</si>
  <si>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</si>
  <si>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</si>
  <si>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</si>
  <si>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</si>
  <si>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</si>
  <si>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</si>
  <si>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</si>
  <si>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</si>
  <si>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</si>
  <si>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</si>
  <si>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</si>
  <si>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</si>
  <si>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</si>
  <si>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</si>
  <si>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</si>
  <si>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</si>
  <si>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</si>
  <si>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</si>
  <si>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</si>
  <si>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</si>
  <si>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</si>
  <si>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</si>
  <si>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</si>
  <si>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</si>
  <si>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</si>
  <si>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</si>
  <si>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</si>
  <si>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</si>
  <si>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</si>
  <si>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</si>
  <si>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</si>
  <si>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</si>
  <si>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</si>
  <si>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</si>
  <si>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</si>
  <si>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</si>
  <si>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</si>
  <si>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</si>
  <si>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</si>
  <si>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</si>
  <si>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</si>
  <si>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</si>
  <si>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</si>
  <si>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</si>
  <si>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</si>
  <si>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</si>
  <si>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</si>
  <si>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</si>
  <si>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</si>
  <si>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</si>
  <si>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</si>
  <si>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</si>
  <si>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</si>
  <si>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</si>
  <si>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</si>
  <si>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</si>
  <si>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</si>
  <si>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</si>
  <si>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</si>
  <si>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</si>
  <si>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</si>
  <si>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</si>
  <si>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</si>
  <si>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</si>
  <si>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</si>
  <si>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</si>
  <si>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</si>
  <si>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</si>
  <si>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</si>
  <si>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</si>
  <si>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</si>
  <si>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</si>
  <si>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</si>
  <si>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</si>
  <si>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</si>
  <si>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</si>
  <si>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</si>
  <si>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</si>
  <si>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</si>
  <si>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</si>
  <si>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</si>
  <si>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</si>
  <si>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</si>
  <si>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</si>
  <si>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</si>
  <si>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</si>
  <si>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</si>
  <si>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</si>
  <si>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</si>
  <si>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</si>
  <si>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</si>
  <si>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</si>
  <si>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</si>
  <si>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</si>
  <si>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</si>
  <si>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</si>
  <si>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</si>
  <si>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</si>
  <si>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</si>
  <si>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</si>
  <si>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</si>
  <si>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</si>
  <si>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</si>
  <si>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</si>
  <si>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</si>
  <si>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</si>
  <si>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</si>
  <si>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</si>
  <si>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</si>
  <si>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</si>
  <si>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</si>
  <si>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</si>
  <si>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</si>
  <si>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</si>
  <si>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</si>
  <si>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</si>
  <si>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</si>
  <si>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</si>
  <si>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</si>
  <si>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</si>
  <si>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</si>
  <si>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</si>
  <si>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</si>
  <si>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</si>
  <si>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</si>
  <si>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</si>
  <si>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</si>
  <si>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</si>
  <si>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</si>
  <si>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</si>
  <si>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</si>
  <si>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</si>
  <si>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</si>
  <si>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</si>
  <si>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</si>
  <si>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</si>
  <si>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</si>
  <si>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</si>
  <si>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</si>
  <si>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</si>
  <si>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</si>
  <si>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</si>
  <si>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</si>
  <si>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</si>
  <si>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</si>
  <si>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</si>
  <si>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</si>
  <si>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</si>
  <si>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</si>
  <si>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</si>
  <si>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</si>
  <si>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</si>
  <si>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</si>
  <si>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</si>
  <si>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</si>
  <si>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</si>
  <si>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</si>
  <si>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</si>
  <si>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</si>
  <si>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</si>
  <si>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</si>
  <si>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</si>
  <si>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</si>
  <si>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</si>
  <si>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</si>
  <si>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</si>
  <si>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</si>
  <si>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</si>
  <si>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</si>
  <si>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</si>
  <si>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</si>
  <si>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</si>
  <si>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</si>
  <si>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</si>
  <si>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</si>
  <si>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</si>
  <si>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</si>
  <si>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</si>
  <si>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</si>
  <si>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</si>
  <si>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</si>
  <si>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</si>
  <si>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</si>
  <si>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</si>
  <si>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</si>
  <si>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</si>
  <si>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</si>
  <si>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</si>
  <si>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</si>
  <si>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</si>
  <si>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</si>
  <si>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</si>
  <si>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</si>
  <si>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</si>
  <si>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</si>
  <si>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</si>
  <si>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</si>
  <si>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</si>
  <si>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</si>
  <si>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</si>
  <si>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</si>
  <si>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</si>
  <si>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</si>
  <si>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</si>
  <si>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</si>
  <si>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</si>
  <si>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</si>
  <si>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</si>
  <si>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</si>
  <si>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</si>
  <si>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</si>
  <si>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</si>
  <si>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</si>
  <si>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</si>
  <si>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</si>
  <si>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</si>
  <si>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</si>
  <si>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</si>
  <si>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</si>
  <si>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</si>
  <si>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</si>
  <si>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</si>
  <si>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</si>
  <si>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</si>
  <si>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</si>
  <si>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</si>
  <si>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</si>
  <si>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</si>
  <si>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</si>
  <si>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</si>
  <si>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</si>
  <si>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</si>
  <si>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</si>
  <si>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</si>
  <si>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</si>
  <si>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</si>
  <si>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</si>
  <si>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</si>
  <si>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</si>
  <si>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</si>
  <si>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</si>
  <si>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</si>
  <si>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</si>
  <si>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</si>
  <si>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</si>
  <si>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</si>
  <si>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</si>
  <si>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</si>
  <si>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</si>
  <si>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</si>
  <si>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</si>
  <si>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</si>
  <si>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</si>
  <si>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</si>
  <si>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</si>
  <si>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</si>
  <si>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</si>
  <si>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</si>
  <si>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</si>
  <si>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</si>
  <si>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</si>
  <si>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</si>
  <si>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</si>
  <si>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</si>
  <si>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</si>
  <si>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</si>
  <si>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</si>
  <si>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</si>
  <si>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</si>
  <si>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</si>
  <si>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</si>
  <si>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</si>
  <si>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</si>
  <si>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</si>
  <si>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</si>
  <si>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</si>
  <si>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</si>
  <si>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</si>
  <si>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</si>
  <si>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</si>
  <si>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</si>
  <si>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</si>
  <si>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</si>
  <si>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</si>
  <si>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</si>
  <si>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</si>
  <si>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</si>
  <si>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</si>
  <si>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</si>
  <si>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</si>
  <si>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</si>
  <si>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</si>
  <si>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</si>
  <si>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</si>
  <si>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</si>
  <si>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</si>
  <si>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</si>
  <si>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</si>
  <si>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</si>
  <si>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</si>
  <si>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</si>
  <si>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</si>
  <si>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</si>
  <si>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</si>
  <si>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</si>
  <si>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</si>
  <si>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</si>
  <si>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</si>
  <si>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</si>
  <si>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</si>
  <si>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</si>
  <si>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</si>
  <si>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</si>
  <si>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</si>
  <si>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</si>
  <si>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</si>
  <si>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</si>
  <si>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</si>
  <si>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</si>
  <si>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</si>
  <si>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</si>
  <si>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</si>
  <si>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</si>
  <si>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</si>
  <si>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</si>
  <si>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</si>
  <si>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</si>
  <si>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</si>
  <si>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</si>
  <si>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</si>
  <si>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</si>
  <si>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</si>
  <si>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</si>
  <si>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</si>
  <si>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</si>
  <si>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</si>
  <si>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</si>
  <si>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</si>
  <si>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</si>
  <si>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</si>
  <si>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</si>
  <si>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</si>
  <si>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</si>
  <si>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</si>
  <si>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</si>
  <si>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</si>
  <si>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</si>
  <si>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</si>
  <si>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</si>
  <si>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</si>
  <si>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</si>
  <si>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</si>
  <si>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</si>
  <si>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</si>
  <si>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</si>
  <si>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</si>
  <si>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</si>
  <si>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</si>
  <si>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</si>
  <si>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</si>
  <si>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</si>
  <si>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</si>
  <si>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</si>
  <si>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</si>
  <si>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</si>
  <si>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</si>
  <si>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</si>
  <si>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</si>
  <si>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</si>
  <si>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</si>
  <si>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</si>
  <si>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</si>
  <si>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</si>
  <si>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</si>
  <si>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</si>
  <si>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</si>
  <si>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</si>
  <si>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</si>
  <si>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</si>
  <si>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</si>
  <si>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</si>
  <si>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</si>
  <si>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</si>
  <si>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</si>
  <si>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</si>
  <si>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</si>
  <si>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</si>
  <si>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</si>
  <si>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</si>
  <si>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</si>
  <si>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</si>
  <si>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</si>
  <si>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</si>
  <si>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</si>
  <si>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</si>
  <si>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</si>
  <si>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</si>
  <si>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</si>
  <si>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</si>
  <si>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</si>
  <si>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</si>
  <si>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</si>
  <si>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</si>
  <si>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</si>
  <si>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</si>
  <si>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</si>
  <si>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</si>
  <si>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</si>
  <si>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</si>
  <si>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</si>
  <si>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</si>
  <si>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</si>
  <si>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</si>
  <si>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</si>
  <si>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</si>
  <si>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</si>
  <si>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</si>
  <si>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</si>
  <si>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</si>
  <si>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</si>
  <si>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</si>
  <si>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</si>
  <si>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</si>
  <si>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</si>
  <si>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</si>
  <si>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</si>
  <si>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</si>
  <si>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</si>
  <si>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</si>
  <si>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</si>
  <si>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</si>
  <si>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</si>
  <si>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</si>
  <si>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</si>
  <si>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</si>
  <si>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</si>
  <si>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</si>
  <si>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</si>
  <si>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</si>
  <si>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</si>
  <si>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</si>
  <si>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</si>
  <si>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</si>
  <si>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</si>
  <si>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</si>
  <si>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</si>
  <si>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</si>
  <si>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</si>
  <si>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</si>
  <si>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</si>
  <si>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</si>
  <si>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</si>
  <si>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</si>
  <si>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</si>
  <si>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</si>
  <si>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</si>
  <si>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</si>
  <si>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</si>
  <si>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</si>
  <si>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</si>
  <si>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</si>
  <si>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</si>
  <si>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</si>
  <si>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</si>
  <si>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</si>
  <si>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</si>
  <si>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</si>
  <si>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</si>
  <si>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</si>
  <si>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</si>
  <si>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</si>
  <si>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</si>
  <si>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</si>
  <si>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</si>
  <si>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</si>
  <si>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</si>
  <si>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</si>
  <si>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</si>
  <si>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</si>
  <si>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</si>
  <si>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</si>
  <si>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</si>
  <si>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</si>
  <si>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</si>
  <si>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</si>
  <si>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</si>
  <si>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</si>
  <si>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</si>
  <si>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</si>
  <si>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</si>
  <si>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</si>
  <si>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</si>
  <si>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</si>
  <si>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</si>
  <si>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</si>
  <si>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</si>
  <si>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</si>
  <si>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</si>
  <si>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</si>
  <si>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</si>
  <si>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</si>
  <si>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</si>
  <si>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</si>
  <si>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</si>
  <si>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</si>
  <si>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</si>
  <si>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</si>
  <si>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</si>
  <si>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</si>
  <si>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</si>
  <si>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</si>
  <si>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</si>
  <si>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</si>
  <si>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</si>
  <si>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</si>
  <si>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</si>
  <si>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</si>
  <si>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</si>
  <si>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</si>
  <si>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</si>
  <si>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</si>
  <si>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</si>
  <si>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</si>
  <si>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</si>
  <si>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</si>
  <si>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</si>
  <si>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</si>
  <si>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</si>
  <si>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</si>
  <si>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</si>
  <si>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</si>
  <si>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</si>
  <si>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</si>
  <si>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</si>
  <si>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</si>
  <si>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</si>
  <si>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</si>
  <si>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</si>
  <si>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</si>
  <si>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</si>
  <si>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</si>
  <si>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</si>
  <si>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</si>
  <si>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</si>
  <si>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</si>
  <si>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</si>
  <si>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</si>
  <si>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</si>
  <si>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</si>
  <si>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</si>
  <si>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</si>
  <si>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</si>
  <si>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</si>
  <si>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</si>
  <si>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</si>
  <si>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</si>
  <si>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</si>
  <si>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</si>
  <si>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</si>
  <si>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</si>
  <si>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</si>
  <si>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</si>
  <si>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</si>
  <si>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</si>
  <si>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</si>
  <si>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</si>
  <si>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</si>
  <si>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</si>
  <si>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</si>
  <si>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</si>
  <si>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</si>
  <si>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</si>
  <si>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</si>
  <si>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</si>
  <si>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</si>
  <si>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</si>
  <si>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</si>
  <si>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</si>
  <si>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</si>
  <si>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</si>
  <si>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</si>
  <si>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</si>
  <si>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</si>
  <si>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</si>
  <si>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</si>
  <si>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</si>
  <si>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</si>
  <si>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</si>
  <si>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</si>
  <si>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</si>
  <si>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</si>
  <si>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</si>
  <si>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</si>
  <si>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</si>
  <si>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</si>
  <si>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</si>
  <si>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</si>
  <si>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</si>
  <si>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</si>
  <si>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</si>
  <si>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</si>
  <si>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</si>
  <si>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</si>
  <si>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</si>
  <si>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</si>
  <si>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</si>
  <si>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</si>
  <si>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</si>
  <si>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</si>
  <si>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</si>
  <si>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</si>
  <si>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</si>
  <si>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</si>
  <si>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</si>
  <si>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</si>
  <si>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</si>
  <si>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</si>
  <si>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</si>
  <si>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</si>
  <si>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</si>
  <si>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</si>
  <si>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</si>
  <si>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</si>
  <si>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</si>
  <si>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</si>
  <si>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</si>
  <si>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</si>
  <si>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</si>
  <si>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</si>
  <si>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</si>
  <si>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</si>
  <si>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</si>
  <si>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</si>
  <si>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</si>
  <si>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</si>
  <si>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</si>
  <si>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</si>
  <si>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</si>
  <si>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</si>
  <si>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</si>
  <si>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</si>
  <si>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</si>
  <si>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</si>
  <si>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</si>
  <si>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</si>
  <si>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</si>
  <si>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</si>
  <si>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</si>
  <si>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</si>
  <si>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</si>
  <si>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</si>
  <si>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</si>
  <si>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</si>
  <si>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</si>
  <si>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</si>
  <si>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</si>
  <si>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</si>
  <si>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</si>
  <si>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</si>
  <si>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</si>
  <si>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</si>
  <si>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</si>
  <si>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</si>
  <si>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</si>
  <si>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</si>
  <si>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</si>
  <si>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</si>
  <si>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</si>
  <si>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</si>
  <si>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</si>
  <si>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</si>
  <si>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</si>
  <si>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</si>
  <si>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</si>
  <si>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</si>
  <si>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</si>
  <si>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</si>
  <si>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</si>
  <si>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</si>
  <si>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</si>
  <si>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</si>
  <si>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</si>
  <si>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</si>
  <si>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</si>
  <si>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</si>
  <si>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</si>
  <si>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</si>
  <si>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</si>
  <si>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</si>
  <si>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</si>
  <si>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</si>
  <si>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</si>
  <si>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</si>
  <si>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</si>
  <si>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</si>
  <si>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</si>
  <si>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</si>
  <si>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</si>
  <si>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</si>
  <si>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</si>
  <si>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</si>
  <si>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</si>
  <si>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</si>
  <si>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</si>
  <si>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</si>
  <si>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</si>
  <si>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</si>
  <si>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</si>
  <si>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</si>
  <si>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</si>
  <si>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</si>
  <si>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</si>
  <si>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</si>
  <si>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</si>
  <si>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</si>
  <si>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</si>
  <si>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</si>
  <si>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</si>
  <si>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</si>
  <si>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</si>
  <si>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</si>
  <si>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</si>
  <si>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</si>
  <si>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</si>
  <si>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</si>
  <si>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</si>
  <si>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</si>
  <si>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</si>
  <si>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</si>
  <si>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</si>
  <si>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</si>
  <si>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</si>
  <si>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</si>
  <si>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</si>
  <si>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</si>
  <si>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</si>
  <si>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</si>
  <si>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</si>
  <si>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</si>
  <si>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</si>
  <si>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</si>
  <si>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</si>
  <si>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</si>
  <si>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</si>
  <si>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</si>
  <si>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</si>
  <si>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</si>
  <si>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</si>
  <si>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</si>
  <si>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</si>
  <si>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</si>
  <si>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</si>
  <si>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</si>
  <si>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</si>
  <si>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</si>
  <si>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</si>
  <si>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</si>
  <si>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</si>
  <si>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</si>
  <si>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</si>
  <si>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</si>
  <si>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</si>
  <si>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</si>
  <si>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</si>
  <si>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</si>
  <si>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</si>
  <si>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</si>
  <si>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</si>
  <si>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</si>
  <si>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</si>
  <si>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</si>
  <si>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</si>
  <si>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</si>
  <si>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</si>
  <si>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</si>
  <si>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</si>
  <si>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</si>
  <si>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</si>
  <si>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</si>
  <si>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</si>
  <si>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</si>
  <si>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</si>
  <si>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</si>
  <si>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</si>
  <si>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</si>
  <si>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</si>
  <si>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</si>
  <si>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</si>
  <si>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</si>
  <si>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</si>
  <si>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</si>
  <si>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</si>
  <si>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</si>
  <si>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</si>
  <si>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</si>
  <si>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</si>
  <si>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</si>
  <si>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</si>
  <si>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</si>
  <si>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</si>
  <si>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</si>
  <si>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</si>
  <si>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</si>
  <si>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</si>
  <si>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</si>
  <si>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</si>
  <si>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</si>
  <si>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</si>
  <si>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</si>
  <si>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</si>
  <si>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</si>
  <si>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</si>
  <si>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</si>
  <si>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</si>
  <si>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</si>
  <si>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</si>
  <si>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</si>
  <si>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</si>
  <si>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</si>
  <si>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</si>
  <si>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</si>
  <si>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</si>
  <si>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</si>
  <si>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</si>
  <si>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</si>
  <si>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</si>
  <si>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</si>
  <si>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</si>
  <si>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</si>
  <si>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</si>
  <si>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</si>
  <si>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</si>
  <si>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</si>
  <si>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</si>
  <si>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</si>
  <si>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</si>
  <si>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</si>
  <si>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</si>
  <si>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</si>
  <si>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</si>
  <si>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</si>
  <si>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</si>
  <si>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</si>
  <si>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</si>
  <si>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</si>
  <si>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</si>
  <si>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</si>
  <si>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</si>
  <si>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</si>
  <si>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</si>
  <si>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</si>
  <si>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</si>
  <si>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</si>
  <si>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</si>
  <si>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</si>
  <si>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</si>
  <si>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</si>
  <si>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</si>
  <si>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</si>
  <si>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</si>
  <si>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</si>
  <si>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</si>
  <si>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</si>
  <si>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</si>
  <si>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</si>
  <si>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</si>
  <si>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</si>
  <si>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</si>
  <si>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</si>
  <si>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</si>
  <si>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</si>
  <si>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</si>
  <si>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</si>
  <si>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</si>
  <si>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</si>
  <si>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</si>
  <si>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</si>
  <si>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</si>
  <si>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</si>
  <si>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</si>
  <si>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</si>
  <si>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</si>
  <si>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</si>
  <si>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</si>
  <si>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</si>
  <si>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</si>
  <si>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</si>
  <si>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</si>
  <si>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</si>
  <si>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</si>
  <si>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</si>
  <si>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</si>
  <si>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</si>
  <si>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</si>
  <si>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</si>
  <si>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</si>
  <si>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</si>
  <si>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</si>
  <si>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</si>
  <si>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</si>
  <si>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</si>
  <si>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</si>
  <si>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</si>
  <si>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</si>
  <si>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</si>
  <si>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</si>
  <si>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</si>
  <si>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</si>
  <si>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</si>
  <si>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</si>
  <si>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</si>
  <si>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</si>
  <si>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</si>
  <si>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</si>
  <si>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</si>
  <si>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</si>
  <si>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</si>
  <si>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</si>
  <si>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</si>
  <si>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</si>
  <si>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</si>
  <si>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</si>
  <si>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</si>
  <si>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</si>
  <si>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</si>
  <si>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</si>
  <si>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</si>
  <si>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</si>
  <si>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</si>
  <si>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</si>
  <si>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</si>
  <si>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</si>
  <si>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</si>
  <si>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</si>
  <si>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</si>
  <si>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</si>
  <si>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</si>
  <si>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</si>
  <si>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</si>
  <si>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</si>
  <si>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</si>
  <si>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</si>
  <si>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</si>
  <si>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</si>
  <si>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</si>
  <si>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</si>
  <si>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</si>
  <si>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</si>
  <si>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</si>
  <si>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</si>
  <si>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</si>
  <si>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</si>
  <si>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</si>
  <si>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</si>
  <si>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</si>
  <si>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</si>
  <si>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</si>
  <si>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</si>
  <si>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</si>
  <si>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</si>
  <si>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</si>
  <si>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</si>
  <si>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</si>
  <si>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</si>
  <si>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</si>
  <si>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</si>
  <si>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</si>
  <si>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</si>
  <si>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</si>
  <si>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</si>
  <si>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</si>
  <si>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</si>
  <si>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</si>
  <si>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</si>
  <si>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</si>
  <si>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</si>
  <si>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</si>
  <si>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</si>
  <si>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</si>
  <si>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</si>
  <si>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</si>
  <si>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</si>
  <si>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</si>
  <si>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</si>
  <si>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</si>
  <si>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</si>
  <si>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</si>
  <si>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</si>
  <si>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</si>
  <si>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</si>
  <si>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</si>
  <si>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</si>
  <si>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</si>
  <si>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</si>
  <si>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</si>
  <si>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</si>
  <si>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</si>
  <si>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</si>
  <si>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</si>
  <si>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</si>
  <si>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</si>
  <si>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</si>
  <si>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</si>
  <si>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</si>
  <si>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</si>
  <si>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</si>
  <si>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</si>
  <si>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</si>
  <si>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</si>
  <si>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</si>
  <si>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</si>
  <si>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</si>
  <si>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</si>
  <si>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</si>
  <si>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</si>
  <si>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</si>
  <si>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</si>
  <si>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</si>
  <si>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</si>
  <si>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</si>
  <si>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</si>
  <si>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</si>
  <si>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</si>
  <si>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</si>
  <si>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</si>
  <si>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</si>
  <si>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</si>
  <si>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</si>
  <si>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</si>
  <si>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</si>
  <si>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</si>
  <si>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</si>
  <si>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</si>
  <si>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</si>
  <si>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</si>
  <si>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</si>
  <si>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</si>
  <si>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</si>
  <si>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</si>
  <si>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</si>
  <si>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</si>
  <si>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</si>
  <si>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</si>
  <si>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</si>
  <si>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</si>
  <si>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</si>
  <si>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</si>
  <si>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</si>
  <si>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</si>
  <si>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</si>
  <si>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</si>
  <si>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</si>
  <si>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</si>
  <si>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</si>
  <si>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</si>
  <si>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</si>
  <si>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</si>
  <si>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</si>
  <si>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</si>
  <si>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</si>
  <si>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</si>
  <si>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</si>
  <si>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</si>
  <si>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</si>
  <si>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</si>
  <si>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</si>
  <si>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</si>
  <si>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</si>
  <si>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</si>
  <si>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</si>
  <si>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</si>
  <si>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</si>
  <si>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</si>
  <si>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</si>
  <si>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</si>
  <si>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</si>
  <si>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</si>
  <si>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</si>
  <si>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</si>
  <si>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</si>
  <si>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</si>
  <si>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</si>
  <si>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</si>
  <si>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</si>
  <si>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</si>
  <si>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</si>
  <si>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</si>
  <si>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</si>
  <si>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</si>
  <si>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</si>
  <si>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</si>
  <si>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</si>
  <si>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</si>
  <si>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</si>
  <si>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</si>
  <si>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</si>
  <si>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</si>
  <si>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</si>
  <si>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</si>
  <si>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</si>
  <si>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</si>
  <si>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</si>
  <si>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</si>
  <si>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</si>
  <si>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</si>
  <si>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</si>
  <si>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</si>
  <si>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</si>
  <si>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</si>
  <si>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</si>
  <si>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</si>
  <si>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</si>
  <si>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</si>
  <si>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</si>
  <si>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</si>
  <si>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</si>
  <si>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</si>
  <si>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</si>
  <si>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</si>
  <si>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</si>
  <si>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</si>
  <si>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</si>
  <si>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</si>
  <si>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</si>
  <si>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</si>
  <si>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</si>
  <si>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</si>
  <si>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</si>
  <si>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</si>
  <si>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</si>
  <si>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</si>
  <si>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</si>
  <si>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</si>
  <si>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</si>
  <si>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</si>
  <si>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</si>
  <si>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</si>
  <si>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</si>
  <si>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</si>
  <si>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</si>
  <si>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</si>
  <si>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</si>
  <si>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</si>
  <si>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</si>
  <si>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</si>
  <si>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</si>
  <si>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</si>
  <si>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</si>
  <si>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</si>
  <si>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</si>
  <si>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</si>
  <si>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</si>
  <si>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</si>
  <si>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</si>
  <si>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</si>
  <si>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</si>
  <si>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</si>
  <si>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</si>
  <si>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</si>
  <si>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</si>
  <si>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</si>
  <si>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</si>
  <si>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</si>
  <si>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</si>
  <si>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</si>
  <si>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</si>
  <si>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</si>
  <si>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</si>
  <si>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</si>
  <si>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</si>
  <si>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</si>
  <si>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</si>
  <si>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</si>
  <si>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</si>
  <si>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</si>
  <si>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</si>
  <si>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</si>
  <si>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</si>
  <si>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</si>
  <si>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</si>
  <si>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</si>
  <si>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</si>
  <si>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</si>
  <si>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</si>
  <si>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</si>
  <si>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</si>
  <si>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</si>
  <si>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</si>
  <si>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</si>
  <si>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</si>
  <si>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</si>
  <si>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</si>
  <si>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</si>
  <si>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</si>
  <si>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</si>
  <si>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</si>
  <si>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</si>
  <si>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</si>
  <si>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</si>
  <si>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</si>
  <si>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</si>
  <si>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</si>
  <si>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</si>
  <si>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</si>
  <si>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</si>
  <si>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</si>
  <si>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</si>
  <si>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</si>
  <si>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</si>
  <si>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</si>
  <si>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</si>
  <si>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</si>
  <si>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</si>
  <si>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</si>
  <si>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</si>
  <si>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</si>
  <si>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</si>
  <si>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</si>
  <si>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</si>
  <si>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</si>
  <si>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</si>
  <si>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</si>
  <si>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</si>
  <si>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</si>
  <si>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</si>
  <si>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</si>
  <si>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</si>
  <si>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</si>
  <si>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</si>
  <si>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</si>
  <si>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</si>
  <si>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</si>
  <si>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</si>
  <si>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</si>
  <si>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</si>
  <si>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</si>
  <si>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</si>
  <si>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</si>
  <si>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</si>
  <si>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</si>
  <si>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</si>
  <si>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</si>
  <si>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</si>
  <si>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</si>
  <si>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</si>
  <si>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</si>
  <si>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</si>
  <si>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</si>
  <si>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</si>
  <si>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</si>
  <si>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</si>
  <si>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</si>
  <si>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</si>
  <si>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</si>
  <si>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</si>
  <si>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</si>
  <si>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</si>
  <si>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</si>
  <si>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</si>
  <si>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</si>
  <si>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</si>
  <si>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</si>
  <si>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</si>
  <si>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</si>
  <si>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</si>
  <si>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</si>
  <si>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</si>
  <si>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</si>
  <si>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</si>
  <si>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</si>
  <si>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</si>
  <si>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</si>
  <si>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</si>
  <si>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</si>
  <si>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</si>
  <si>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</si>
  <si>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</si>
  <si>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</si>
  <si>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</si>
  <si>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</si>
  <si>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</si>
  <si>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</si>
  <si>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</si>
  <si>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</si>
  <si>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</si>
  <si>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</si>
  <si>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</si>
  <si>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</si>
  <si>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</si>
  <si>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</si>
  <si>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</si>
  <si>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</si>
  <si>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</si>
  <si>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</si>
  <si>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</si>
  <si>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</si>
  <si>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</si>
  <si>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</si>
  <si>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</si>
  <si>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</si>
  <si>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</si>
  <si>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</si>
  <si>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</si>
  <si>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</si>
  <si>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</si>
  <si>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</si>
  <si>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</si>
  <si>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</si>
  <si>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</si>
  <si>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</si>
  <si>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</si>
  <si>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</si>
  <si>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</si>
  <si>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</si>
  <si>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</si>
  <si>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</si>
  <si>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</si>
  <si>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</si>
  <si>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</si>
  <si>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</si>
  <si>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</si>
  <si>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</si>
  <si>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</si>
  <si>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</si>
  <si>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</si>
  <si>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</si>
  <si>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</si>
  <si>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</si>
  <si>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</si>
  <si>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</si>
  <si>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</si>
  <si>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</si>
  <si>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</si>
  <si>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</si>
  <si>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</si>
  <si>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</si>
  <si>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</si>
  <si>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</si>
  <si>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</si>
  <si>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</si>
  <si>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</si>
  <si>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</si>
  <si>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</si>
  <si>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</si>
  <si>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</si>
  <si>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</si>
  <si>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</si>
  <si>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</si>
  <si>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</si>
  <si>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</si>
  <si>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</si>
  <si>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</si>
  <si>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</si>
  <si>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</si>
  <si>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</si>
  <si>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</si>
  <si>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</si>
  <si>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</si>
  <si>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</si>
  <si>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</si>
  <si>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</si>
  <si>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</si>
  <si>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</si>
  <si>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</si>
  <si>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</si>
  <si>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</si>
  <si>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</si>
  <si>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</si>
  <si>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</si>
  <si>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</si>
  <si>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</si>
  <si>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</si>
  <si>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</si>
  <si>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</si>
  <si>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</si>
  <si>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</si>
  <si>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</si>
  <si>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</si>
  <si>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</si>
  <si>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</si>
  <si>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</si>
  <si>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</si>
  <si>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</si>
  <si>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</si>
  <si>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</si>
  <si>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</si>
  <si>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</si>
  <si>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</si>
  <si>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</si>
  <si>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</si>
  <si>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</si>
  <si>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</si>
  <si>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</si>
  <si>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</si>
  <si>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</si>
  <si>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</si>
  <si>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</si>
  <si>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</si>
  <si>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</si>
  <si>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</si>
  <si>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</si>
  <si>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</si>
  <si>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</si>
  <si>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</si>
  <si>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</si>
  <si>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</si>
  <si>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</si>
  <si>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</si>
  <si>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</si>
  <si>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</si>
  <si>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</si>
  <si>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</si>
  <si>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</si>
  <si>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</si>
  <si>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</si>
  <si>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</si>
  <si>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</si>
  <si>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</si>
  <si>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</si>
  <si>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</si>
  <si>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</si>
  <si>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</si>
  <si>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</si>
  <si>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</si>
  <si>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</si>
  <si>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</si>
  <si>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</si>
  <si>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</si>
  <si>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</si>
  <si>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</si>
  <si>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</si>
  <si>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</si>
  <si>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</si>
  <si>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</si>
  <si>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</si>
  <si>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</si>
  <si>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</si>
  <si>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</si>
  <si>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</si>
  <si>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</si>
  <si>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</si>
  <si>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</si>
  <si>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</si>
  <si>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</si>
  <si>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</si>
  <si>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</si>
  <si>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</si>
  <si>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</si>
  <si>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</si>
  <si>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</si>
  <si>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</si>
  <si>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</si>
  <si>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</si>
  <si>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</si>
  <si>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</si>
  <si>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</si>
  <si>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</si>
  <si>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</si>
  <si>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</si>
  <si>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</si>
  <si>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</si>
  <si>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</si>
  <si>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</si>
  <si>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</si>
  <si>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</si>
  <si>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</si>
  <si>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</si>
  <si>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</si>
  <si>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</si>
  <si>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</si>
  <si>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</si>
  <si>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</si>
  <si>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</si>
  <si>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</si>
  <si>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</si>
  <si>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</si>
  <si>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</si>
  <si>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</si>
  <si>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</si>
  <si>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</si>
  <si>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</si>
  <si>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</si>
  <si>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</si>
  <si>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</si>
  <si>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</si>
  <si>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</si>
  <si>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</si>
  <si>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</si>
  <si>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</si>
  <si>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</si>
  <si>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</si>
  <si>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</si>
  <si>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</si>
  <si>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</si>
  <si>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</si>
  <si>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</si>
  <si>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</si>
  <si>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</si>
  <si>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</si>
  <si>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</si>
  <si>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</si>
  <si>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</si>
  <si>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</si>
  <si>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</si>
  <si>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</si>
  <si>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</si>
  <si>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</si>
  <si>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</si>
  <si>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</si>
  <si>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</si>
  <si>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</si>
  <si>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</si>
  <si>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</si>
  <si>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</si>
  <si>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</si>
  <si>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</si>
  <si>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</si>
  <si>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</si>
  <si>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</si>
  <si>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</si>
  <si>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</si>
  <si>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</si>
  <si>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</si>
  <si>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</si>
  <si>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</si>
  <si>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</si>
  <si>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</si>
  <si>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</si>
  <si>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</si>
  <si>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</si>
  <si>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</si>
  <si>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</si>
  <si>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</si>
  <si>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</si>
  <si>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</si>
  <si>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</si>
  <si>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</si>
  <si>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</si>
  <si>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</si>
  <si>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</si>
  <si>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</si>
  <si>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</si>
  <si>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</si>
  <si>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</si>
  <si>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</si>
  <si>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</si>
  <si>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</si>
  <si>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</si>
  <si>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</si>
  <si>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</si>
  <si>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</si>
  <si>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</si>
  <si>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</si>
  <si>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</si>
  <si>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</si>
  <si>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</si>
  <si>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</si>
  <si>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</si>
  <si>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</si>
  <si>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</si>
  <si>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</si>
  <si>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</si>
  <si>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</si>
  <si>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</si>
  <si>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</si>
  <si>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</si>
  <si>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</si>
  <si>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</si>
  <si>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</si>
  <si>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</si>
  <si>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</si>
  <si>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</si>
  <si>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</si>
  <si>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</si>
  <si>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</si>
  <si>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</si>
  <si>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</si>
  <si>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</si>
  <si>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</si>
  <si>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</si>
  <si>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</si>
  <si>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</si>
  <si>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</si>
  <si>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</si>
  <si>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</si>
  <si>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</si>
  <si>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</si>
  <si>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</si>
  <si>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</si>
  <si>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</si>
  <si>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</si>
  <si>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</si>
  <si>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</si>
  <si>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</si>
  <si>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</si>
  <si>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</si>
  <si>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</si>
  <si>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</si>
  <si>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</si>
  <si>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</si>
  <si>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</si>
  <si>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</si>
  <si>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</si>
  <si>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</si>
  <si>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</si>
  <si>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</si>
  <si>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</si>
  <si>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</si>
  <si>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</si>
  <si>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</si>
  <si>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</si>
  <si>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</si>
  <si>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</si>
  <si>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</si>
  <si>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</si>
  <si>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</si>
  <si>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</si>
  <si>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</si>
  <si>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</si>
  <si>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</si>
  <si>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</si>
  <si>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</si>
  <si>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</si>
  <si>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</si>
  <si>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</si>
  <si>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</si>
  <si>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</si>
  <si>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</si>
  <si>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</si>
  <si>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</si>
  <si>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</si>
  <si>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</si>
  <si>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</si>
  <si>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</si>
  <si>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</si>
  <si>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</si>
  <si>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</si>
  <si>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</si>
  <si>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</si>
  <si>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</si>
  <si>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</si>
  <si>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</si>
  <si>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</si>
  <si>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</si>
  <si>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</si>
  <si>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</si>
  <si>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</si>
  <si>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</si>
  <si>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</si>
  <si>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</si>
  <si>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</si>
  <si>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</si>
  <si>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</si>
  <si>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</si>
  <si>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</si>
  <si>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</si>
  <si>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</si>
  <si>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</si>
  <si>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</si>
  <si>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</si>
  <si>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</si>
  <si>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</si>
  <si>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</si>
  <si>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</si>
  <si>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</si>
  <si>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</si>
  <si>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</si>
  <si>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</si>
  <si>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</si>
  <si>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</si>
  <si>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</si>
  <si>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</si>
  <si>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</si>
  <si>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</si>
  <si>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</si>
  <si>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</si>
  <si>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</si>
  <si>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</si>
  <si>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</si>
  <si>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</si>
  <si>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</si>
  <si>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</si>
  <si>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</si>
  <si>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</si>
  <si>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</si>
  <si>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</si>
  <si>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</si>
  <si>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</si>
  <si>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</si>
  <si>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</si>
  <si>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</si>
  <si>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</si>
  <si>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</si>
  <si>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</si>
  <si>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</si>
  <si>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</si>
  <si>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</si>
  <si>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</si>
  <si>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</si>
  <si>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</si>
  <si>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</si>
  <si>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</si>
  <si>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</si>
  <si>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</si>
  <si>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</si>
  <si>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</si>
  <si>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</si>
  <si>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</si>
  <si>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</si>
  <si>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</si>
  <si>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</si>
  <si>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</si>
  <si>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</si>
  <si>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</si>
  <si>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</si>
  <si>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</si>
  <si>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</si>
  <si>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</si>
  <si>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</si>
  <si>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</si>
  <si>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</si>
  <si>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</si>
  <si>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</si>
  <si>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</si>
  <si>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</si>
  <si>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</si>
  <si>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</si>
  <si>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</si>
  <si>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</si>
  <si>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</si>
  <si>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</si>
  <si>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</si>
  <si>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</si>
  <si>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</si>
  <si>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</si>
  <si>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</si>
  <si>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</si>
  <si>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</si>
  <si>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</si>
  <si>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</si>
  <si>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</si>
  <si>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</si>
  <si>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</si>
  <si>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</si>
  <si>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</si>
  <si>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</si>
  <si>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</si>
  <si>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</si>
  <si>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</si>
  <si>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</si>
  <si>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</si>
  <si>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</si>
  <si>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</si>
  <si>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</si>
  <si>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</si>
  <si>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</si>
  <si>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</si>
  <si>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</si>
  <si>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</si>
  <si>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</si>
  <si>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</si>
  <si>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</si>
  <si>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</si>
  <si>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</si>
  <si>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</si>
  <si>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</si>
  <si>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</si>
  <si>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</si>
  <si>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</si>
  <si>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</si>
  <si>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</si>
  <si>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</si>
  <si>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</si>
  <si>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</si>
  <si>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</si>
  <si>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</si>
  <si>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</si>
  <si>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</si>
  <si>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</si>
  <si>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</si>
  <si>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</si>
  <si>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</si>
  <si>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</si>
  <si>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</si>
  <si>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</si>
  <si>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</si>
  <si>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</si>
  <si>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</si>
  <si>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</si>
  <si>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</si>
  <si>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</si>
  <si>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</si>
  <si>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</si>
  <si>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</si>
  <si>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</si>
  <si>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</si>
  <si>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</si>
  <si>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</si>
  <si>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</si>
  <si>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</si>
  <si>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</si>
  <si>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</si>
  <si>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</si>
  <si>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</si>
  <si>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</si>
  <si>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</si>
  <si>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</si>
  <si>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</si>
  <si>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</si>
  <si>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</si>
  <si>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</si>
  <si>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</si>
  <si>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</si>
  <si>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</si>
  <si>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</si>
  <si>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</si>
  <si>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</si>
  <si>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</si>
  <si>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</si>
  <si>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</si>
  <si>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</si>
  <si>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</si>
  <si>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</si>
  <si>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</si>
  <si>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</si>
  <si>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</si>
  <si>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</si>
  <si>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</si>
  <si>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</si>
  <si>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</si>
  <si>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</si>
  <si>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</si>
  <si>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</si>
  <si>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</si>
  <si>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</si>
  <si>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</si>
  <si>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</si>
  <si>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</si>
  <si>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</si>
  <si>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</si>
  <si>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</si>
  <si>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</si>
  <si>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</si>
  <si>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</si>
  <si>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</si>
  <si>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</si>
  <si>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</si>
  <si>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</si>
  <si>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</si>
  <si>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</si>
  <si>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</si>
  <si>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</si>
  <si>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</si>
  <si>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</si>
  <si>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</si>
  <si>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</si>
  <si>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</si>
  <si>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</si>
  <si>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</si>
  <si>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</si>
  <si>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</si>
  <si>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</si>
  <si>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</si>
  <si>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</si>
  <si>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</si>
  <si>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</si>
  <si>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</si>
  <si>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</si>
  <si>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</si>
  <si>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</si>
  <si>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</si>
  <si>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</si>
  <si>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</si>
  <si>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</si>
  <si>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</si>
  <si>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</si>
  <si>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</si>
  <si>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</si>
  <si>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</si>
  <si>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</si>
  <si>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</si>
  <si>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</si>
  <si>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</si>
  <si>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</si>
  <si>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</si>
  <si>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</si>
  <si>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</si>
  <si>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</si>
  <si>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</si>
  <si>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</si>
  <si>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</si>
  <si>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</si>
  <si>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</si>
  <si>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</si>
  <si>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</si>
  <si>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</si>
  <si>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</si>
  <si>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</si>
  <si>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</si>
  <si>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</si>
  <si>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</si>
  <si>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</si>
  <si>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</si>
  <si>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</si>
  <si>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</si>
  <si>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</si>
  <si>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</si>
  <si>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</si>
  <si>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</si>
  <si>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</si>
  <si>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</si>
  <si>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</si>
  <si>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</si>
  <si>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</si>
  <si>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</si>
  <si>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</si>
  <si>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</si>
  <si>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</si>
  <si>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</si>
  <si>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</si>
  <si>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</si>
  <si>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</si>
  <si>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</si>
  <si>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</si>
  <si>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</si>
  <si>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</si>
  <si>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</si>
  <si>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</si>
  <si>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</si>
  <si>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</si>
  <si>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</si>
  <si>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</si>
  <si>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</si>
  <si>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</si>
  <si>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</si>
  <si>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</si>
  <si>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</si>
  <si>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</si>
  <si>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</si>
  <si>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</si>
  <si>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</si>
  <si>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</si>
  <si>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</si>
  <si>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</si>
  <si>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</si>
  <si>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</si>
  <si>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</si>
  <si>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</si>
  <si>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</si>
  <si>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</si>
  <si>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</si>
  <si>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</si>
  <si>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</si>
  <si>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</si>
  <si>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</si>
  <si>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</si>
  <si>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</si>
  <si>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</si>
  <si>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</si>
  <si>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</si>
  <si>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</si>
  <si>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</si>
  <si>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</si>
  <si>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</si>
  <si>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</si>
  <si>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</si>
  <si>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</si>
  <si>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</si>
  <si>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</si>
  <si>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</si>
  <si>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</si>
  <si>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</si>
  <si>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</si>
  <si>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</si>
  <si>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</si>
  <si>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</si>
  <si>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</si>
  <si>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</si>
  <si>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</si>
  <si>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</si>
  <si>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</si>
  <si>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</si>
  <si>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</si>
  <si>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</si>
  <si>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</si>
  <si>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</si>
  <si>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</si>
  <si>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</si>
  <si>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</si>
  <si>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</si>
  <si>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</si>
  <si>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</si>
  <si>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</si>
  <si>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</si>
  <si>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</si>
  <si>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</si>
  <si>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</si>
  <si>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</si>
  <si>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</si>
  <si>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</si>
  <si>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</si>
  <si>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</si>
  <si>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</si>
  <si>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</si>
  <si>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</si>
  <si>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</si>
  <si>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</si>
  <si>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</si>
  <si>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</si>
  <si>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</si>
  <si>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</si>
  <si>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</si>
  <si>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</si>
  <si>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</si>
  <si>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</si>
  <si>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</si>
  <si>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</si>
  <si>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</si>
  <si>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</si>
  <si>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</si>
  <si>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</si>
  <si>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</si>
  <si>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</si>
  <si>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</si>
  <si>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</si>
  <si>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</si>
  <si>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</si>
  <si>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</si>
  <si>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</si>
  <si>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</si>
  <si>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</si>
  <si>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</si>
  <si>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</si>
  <si>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</si>
  <si>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</si>
  <si>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</si>
  <si>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</si>
  <si>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</si>
  <si>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</si>
  <si>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</si>
  <si>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</si>
  <si>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</si>
  <si>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</si>
  <si>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</si>
  <si>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</si>
  <si>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</si>
  <si>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</si>
  <si>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</si>
  <si>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</si>
  <si>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</si>
  <si>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</si>
  <si>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</si>
  <si>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</si>
  <si>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</si>
  <si>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</si>
  <si>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</si>
  <si>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</si>
  <si>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</si>
  <si>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</si>
  <si>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</si>
  <si>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</si>
  <si>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</si>
  <si>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</si>
  <si>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</si>
  <si>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</si>
  <si>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</si>
  <si>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</si>
  <si>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</si>
  <si>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</si>
  <si>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</si>
  <si>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</si>
  <si>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</si>
  <si>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</si>
  <si>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</si>
  <si>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</si>
  <si>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</si>
  <si>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</si>
  <si>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</si>
  <si>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</si>
  <si>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</si>
  <si>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</si>
  <si>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</si>
  <si>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</si>
  <si>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</si>
  <si>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</si>
  <si>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</si>
  <si>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</si>
  <si>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</si>
  <si>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</si>
  <si>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</si>
  <si>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</si>
  <si>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</si>
  <si>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</si>
  <si>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</si>
  <si>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</si>
  <si>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</si>
  <si>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</si>
  <si>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</si>
  <si>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</si>
  <si>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</si>
  <si>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</si>
  <si>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</si>
  <si>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</si>
  <si>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</si>
  <si>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</si>
  <si>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</si>
  <si>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</si>
  <si>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</si>
  <si>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</si>
  <si>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</si>
  <si>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</si>
  <si>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</si>
  <si>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</si>
  <si>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</si>
  <si>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</si>
  <si>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</si>
  <si>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</si>
  <si>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</si>
  <si>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</si>
  <si>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</si>
  <si>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</si>
  <si>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</si>
  <si>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</si>
  <si>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</si>
  <si>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</si>
  <si>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</si>
  <si>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</si>
  <si>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</si>
  <si>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</si>
  <si>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</si>
  <si>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</si>
  <si>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</si>
  <si>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</si>
  <si>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</si>
  <si>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</si>
  <si>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</si>
  <si>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</si>
  <si>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</si>
  <si>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</si>
  <si>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</si>
  <si>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</si>
  <si>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</si>
  <si>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</si>
  <si>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</si>
  <si>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</si>
  <si>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</si>
  <si>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</si>
  <si>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</si>
  <si>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</si>
  <si>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</si>
  <si>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</si>
  <si>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</si>
  <si>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</si>
  <si>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</si>
  <si>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</si>
  <si>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</si>
  <si>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</si>
  <si>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</si>
  <si>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</si>
  <si>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</si>
  <si>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</si>
  <si>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</si>
  <si>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</si>
  <si>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</si>
  <si>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</si>
  <si>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</si>
  <si>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</si>
  <si>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</si>
  <si>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</si>
  <si>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</si>
  <si>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</si>
  <si>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</si>
  <si>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</si>
  <si>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</si>
  <si>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</si>
  <si>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</si>
  <si>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</si>
  <si>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</si>
  <si>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</si>
  <si>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</si>
  <si>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</si>
  <si>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</si>
  <si>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</si>
  <si>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</si>
  <si>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</si>
  <si>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</si>
  <si>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</si>
  <si>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</si>
  <si>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</si>
  <si>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</si>
  <si>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</si>
  <si>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</si>
  <si>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</si>
  <si>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</si>
  <si>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</si>
  <si>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</si>
  <si>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</si>
  <si>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</si>
  <si>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</si>
  <si>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</si>
  <si>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</si>
  <si>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</si>
  <si>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</si>
  <si>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</si>
  <si>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</si>
  <si>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</si>
  <si>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</si>
  <si>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</si>
  <si>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</si>
  <si>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</si>
  <si>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</si>
  <si>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</si>
  <si>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</si>
  <si>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</si>
  <si>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</si>
  <si>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</si>
  <si>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</si>
  <si>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</si>
  <si>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</si>
  <si>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</si>
  <si>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</si>
  <si>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</si>
  <si>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</si>
  <si>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</si>
  <si>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</si>
  <si>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</si>
  <si>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</si>
  <si>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</si>
  <si>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</si>
  <si>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</si>
  <si>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</si>
  <si>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</si>
  <si>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</si>
  <si>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</si>
  <si>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</si>
  <si>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</si>
  <si>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</si>
  <si>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</si>
  <si>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</si>
  <si>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</si>
  <si>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</si>
  <si>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</si>
  <si>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</si>
  <si>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</si>
  <si>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</si>
  <si>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</si>
  <si>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</si>
  <si>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</si>
  <si>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</si>
  <si>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</si>
  <si>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</si>
  <si>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</si>
  <si>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</si>
  <si>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</si>
  <si>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</si>
  <si>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</si>
  <si>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</si>
  <si>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</si>
  <si>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</si>
  <si>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</si>
  <si>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</si>
  <si>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</si>
  <si>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</si>
  <si>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</si>
  <si>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</si>
  <si>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</si>
  <si>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</si>
  <si>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</si>
  <si>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</si>
  <si>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</si>
  <si>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</si>
  <si>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</si>
  <si>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</si>
  <si>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</si>
  <si>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</si>
  <si>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</si>
  <si>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</si>
  <si>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</si>
  <si>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</si>
  <si>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</si>
  <si>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</si>
  <si>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</si>
  <si>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</si>
  <si>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</si>
  <si>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</si>
  <si>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</si>
  <si>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</si>
  <si>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</si>
  <si>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</si>
  <si>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</si>
  <si>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</si>
  <si>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</si>
  <si>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</si>
  <si>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</si>
  <si>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</si>
  <si>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</si>
  <si>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</si>
  <si>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</si>
  <si>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</si>
  <si>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</si>
  <si>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</si>
  <si>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</si>
  <si>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</si>
  <si>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</si>
  <si>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</si>
  <si>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</si>
  <si>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</si>
  <si>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</si>
  <si>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</si>
  <si>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</si>
  <si>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</si>
  <si>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</si>
  <si>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</si>
  <si>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</si>
  <si>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</si>
  <si>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</si>
  <si>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</si>
  <si>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</si>
  <si>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</si>
  <si>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</si>
  <si>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</si>
  <si>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</si>
  <si>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</si>
  <si>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</si>
  <si>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</si>
  <si>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</si>
  <si>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</si>
  <si>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</si>
  <si>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</si>
  <si>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</si>
  <si>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</si>
  <si>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</si>
  <si>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</si>
  <si>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</si>
  <si>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</si>
  <si>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</si>
  <si>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</si>
  <si>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</si>
  <si>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</si>
  <si>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</si>
  <si>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</si>
  <si>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</si>
  <si>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</si>
  <si>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</si>
  <si>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</si>
  <si>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</si>
  <si>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</si>
  <si>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</si>
  <si>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</si>
  <si>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</si>
  <si>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</si>
  <si>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</si>
  <si>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</si>
  <si>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</si>
  <si>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</si>
  <si>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</si>
  <si>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</si>
  <si>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</si>
  <si>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</si>
  <si>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</si>
  <si>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</si>
  <si>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</si>
  <si>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</si>
  <si>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</si>
  <si>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</si>
  <si>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</si>
  <si>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</si>
  <si>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</si>
  <si>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</si>
  <si>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</si>
  <si>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</si>
  <si>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</si>
  <si>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</si>
  <si>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</si>
  <si>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</si>
  <si>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</si>
  <si>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</si>
  <si>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</si>
  <si>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</si>
  <si>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</si>
  <si>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</si>
  <si>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</si>
  <si>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</si>
  <si>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</si>
  <si>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</si>
  <si>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</si>
  <si>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</si>
  <si>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</si>
  <si>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</si>
  <si>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</si>
  <si>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</si>
  <si>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</si>
  <si>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</si>
  <si>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</si>
  <si>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</si>
  <si>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</si>
  <si>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</si>
  <si>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</si>
  <si>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</si>
  <si>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</si>
  <si>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</si>
  <si>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</si>
  <si>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</si>
  <si>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</si>
  <si>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</si>
  <si>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</si>
  <si>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</si>
  <si>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</si>
  <si>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</si>
  <si>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</si>
  <si>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</si>
  <si>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</si>
  <si>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</si>
  <si>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</si>
  <si>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</si>
  <si>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</si>
  <si>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</si>
  <si>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</si>
  <si>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</si>
  <si>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</si>
  <si>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</si>
  <si>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</si>
  <si>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</si>
  <si>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</si>
  <si>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</si>
  <si>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</si>
  <si>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</si>
  <si>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</si>
  <si>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</si>
  <si>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</si>
  <si>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</si>
  <si>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</si>
  <si>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</si>
  <si>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</si>
  <si>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</si>
  <si>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</si>
  <si>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</si>
  <si>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</si>
  <si>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</si>
  <si>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</si>
  <si>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</si>
  <si>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</si>
  <si>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</si>
  <si>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</si>
  <si>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</si>
  <si>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</si>
  <si>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</si>
  <si>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</si>
  <si>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</si>
  <si>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</si>
  <si>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</si>
  <si>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</si>
  <si>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</si>
  <si>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</si>
  <si>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</si>
  <si>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</si>
  <si>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</si>
  <si>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</si>
  <si>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</si>
  <si>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</si>
  <si>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</si>
  <si>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</si>
  <si>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</si>
  <si>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</si>
  <si>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</si>
  <si>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</si>
  <si>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</si>
  <si>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</si>
  <si>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</si>
  <si>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</si>
  <si>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</si>
  <si>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</si>
  <si>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</si>
  <si>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</si>
  <si>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</si>
  <si>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</si>
  <si>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</si>
  <si>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</si>
  <si>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</si>
  <si>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</si>
  <si>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</si>
  <si>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</si>
  <si>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</si>
  <si>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</si>
  <si>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</si>
  <si>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</si>
  <si>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</si>
  <si>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</si>
  <si>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</si>
  <si>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</si>
  <si>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</si>
  <si>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</si>
  <si>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</si>
  <si>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</si>
  <si>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</si>
  <si>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</si>
  <si>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</si>
  <si>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</si>
  <si>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</si>
  <si>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</si>
  <si>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</si>
  <si>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</si>
  <si>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</si>
  <si>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</si>
  <si>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</si>
  <si>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</si>
  <si>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</si>
  <si>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</si>
  <si>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</si>
  <si>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</si>
  <si>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</si>
  <si>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</si>
  <si>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</si>
  <si>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</si>
  <si>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</si>
  <si>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</si>
  <si>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</si>
  <si>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</si>
  <si>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</si>
  <si>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</si>
  <si>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</si>
  <si>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</si>
  <si>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</si>
  <si>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</si>
  <si>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</si>
  <si>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</si>
  <si>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</si>
  <si>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</si>
  <si>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</si>
  <si>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</si>
  <si>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</si>
  <si>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</si>
  <si>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</si>
  <si>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</si>
  <si>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</si>
  <si>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</si>
  <si>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</si>
  <si>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</si>
  <si>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</si>
  <si>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</si>
  <si>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</si>
  <si>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</si>
  <si>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</si>
  <si>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</si>
  <si>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</si>
  <si>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</si>
  <si>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</si>
  <si>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</si>
  <si>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</si>
  <si>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</si>
  <si>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</si>
  <si>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</si>
  <si>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</si>
  <si>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</si>
  <si>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</si>
  <si>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</si>
  <si>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</si>
  <si>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</si>
  <si>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</si>
  <si>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</si>
  <si>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</si>
  <si>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</si>
  <si>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</si>
  <si>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</si>
  <si>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</si>
  <si>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</si>
  <si>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</si>
  <si>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</si>
  <si>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</si>
  <si>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</si>
  <si>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</si>
  <si>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</si>
  <si>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</si>
  <si>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</si>
  <si>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</si>
  <si>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</si>
  <si>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</si>
  <si>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</si>
  <si>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</si>
  <si>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</si>
  <si>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</si>
  <si>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</si>
  <si>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</si>
  <si>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</si>
  <si>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</si>
  <si>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</si>
  <si>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</si>
  <si>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</si>
  <si>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</si>
  <si>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</si>
  <si>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</si>
  <si>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</si>
  <si>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</si>
  <si>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</si>
  <si>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</si>
  <si>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</si>
  <si>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</si>
  <si>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</si>
  <si>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</si>
  <si>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</si>
  <si>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</si>
  <si>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</si>
  <si>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</si>
  <si>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</si>
  <si>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</si>
  <si>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</si>
  <si>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</si>
  <si>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</si>
  <si>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</si>
  <si>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</si>
  <si>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</si>
  <si>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</si>
  <si>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</si>
  <si>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</si>
  <si>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</si>
  <si>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</si>
  <si>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</si>
  <si>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</si>
  <si>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</si>
  <si>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</si>
  <si>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</si>
  <si>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</si>
  <si>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</si>
  <si>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</si>
  <si>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</si>
  <si>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</si>
  <si>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</si>
  <si>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</si>
  <si>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</si>
  <si>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</si>
  <si>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</si>
  <si>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</si>
  <si>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</si>
  <si>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</si>
  <si>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</si>
  <si>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</si>
  <si>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</si>
  <si>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</si>
  <si>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</si>
  <si>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</si>
  <si>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</si>
  <si>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</si>
  <si>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</si>
  <si>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</si>
  <si>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</si>
  <si>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</si>
  <si>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</si>
  <si>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</si>
  <si>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</si>
  <si>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</si>
  <si>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</si>
  <si>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</si>
  <si>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</si>
  <si>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</si>
  <si>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</si>
  <si>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</si>
  <si>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</si>
  <si>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</si>
  <si>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</si>
  <si>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</si>
  <si>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</si>
  <si>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</si>
  <si>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</si>
  <si>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</si>
  <si>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</si>
  <si>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</si>
  <si>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</si>
  <si>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</si>
  <si>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</si>
  <si>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</si>
  <si>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</si>
  <si>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</si>
  <si>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</si>
  <si>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</si>
  <si>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</si>
  <si>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</si>
  <si>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</si>
  <si>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</si>
  <si>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</si>
  <si>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</si>
  <si>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</si>
  <si>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</si>
  <si>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</si>
  <si>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</si>
  <si>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</si>
  <si>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</si>
  <si>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</si>
  <si>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</si>
  <si>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</si>
  <si>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</si>
  <si>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</si>
  <si>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</si>
  <si>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</si>
  <si>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</si>
  <si>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</si>
  <si>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</si>
  <si>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</si>
  <si>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</si>
  <si>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</si>
  <si>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</si>
  <si>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</si>
  <si>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</si>
  <si>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</si>
  <si>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</si>
  <si>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</si>
  <si>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</si>
  <si>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</si>
  <si>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</si>
  <si>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</si>
  <si>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</si>
  <si>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</si>
  <si>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</si>
  <si>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</si>
  <si>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</si>
  <si>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</si>
  <si>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</si>
  <si>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</si>
  <si>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</si>
  <si>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</si>
  <si>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</si>
  <si>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</si>
  <si>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</si>
  <si>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</si>
  <si>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</si>
  <si>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</si>
  <si>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</si>
  <si>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</si>
  <si>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</si>
  <si>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</si>
  <si>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</si>
  <si>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</si>
  <si>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</si>
  <si>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</si>
  <si>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</si>
  <si>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</si>
  <si>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</si>
  <si>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</si>
  <si>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</si>
  <si>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</si>
  <si>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</si>
  <si>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</si>
  <si>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</si>
  <si>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</si>
  <si>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</si>
  <si>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</si>
  <si>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</si>
  <si>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</si>
  <si>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</si>
  <si>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</si>
  <si>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</si>
  <si>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</si>
  <si>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</si>
  <si>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</si>
  <si>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</si>
  <si>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</si>
  <si>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</si>
  <si>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</si>
  <si>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</si>
  <si>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</si>
  <si>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</si>
  <si>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</si>
  <si>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</si>
  <si>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</si>
  <si>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</si>
  <si>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</si>
  <si>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</si>
  <si>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</si>
  <si>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</si>
  <si>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</si>
  <si>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</si>
  <si>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</si>
  <si>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</si>
  <si>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</si>
  <si>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</si>
  <si>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</si>
  <si>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</si>
  <si>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</si>
  <si>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</si>
  <si>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</si>
  <si>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</si>
  <si>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</si>
  <si>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</si>
  <si>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</si>
  <si>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</si>
  <si>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</si>
  <si>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</si>
  <si>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</si>
  <si>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</si>
  <si>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</si>
  <si>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</si>
  <si>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</si>
  <si>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</si>
  <si>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</si>
  <si>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</si>
  <si>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</si>
  <si>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</si>
  <si>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</si>
  <si>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</si>
  <si>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</si>
  <si>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</si>
  <si>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</si>
  <si>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</si>
  <si>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</si>
  <si>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</si>
  <si>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</si>
  <si>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</si>
  <si>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</si>
  <si>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</si>
  <si>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</si>
  <si>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</si>
  <si>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</si>
  <si>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</si>
  <si>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</si>
  <si>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</si>
  <si>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</si>
  <si>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</si>
  <si>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</si>
  <si>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</si>
  <si>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</si>
  <si>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</si>
  <si>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</si>
  <si>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</si>
  <si>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</si>
  <si>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</si>
  <si>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</si>
  <si>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</si>
  <si>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</si>
  <si>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</si>
  <si>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</si>
  <si>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</si>
  <si>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</si>
  <si>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</si>
  <si>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</si>
  <si>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</si>
  <si>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</si>
  <si>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</si>
  <si>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</si>
  <si>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</si>
  <si>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</si>
  <si>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</si>
  <si>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</si>
  <si>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</si>
  <si>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</si>
  <si>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</si>
  <si>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</si>
  <si>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</si>
  <si>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</si>
  <si>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</si>
  <si>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</si>
  <si>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</si>
  <si>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</si>
  <si>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</si>
  <si>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</si>
  <si>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</si>
  <si>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</si>
  <si>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</si>
  <si>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</si>
  <si>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</si>
  <si>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</si>
  <si>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</si>
  <si>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</si>
  <si>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</si>
  <si>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</si>
  <si>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</si>
  <si>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</si>
  <si>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</si>
  <si>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</si>
  <si>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</si>
  <si>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</si>
  <si>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</si>
  <si>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</si>
  <si>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</si>
  <si>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</si>
  <si>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</si>
  <si>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</si>
  <si>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</si>
  <si>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</si>
  <si>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</si>
  <si>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</si>
  <si>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</si>
  <si>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</si>
  <si>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</si>
  <si>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</si>
  <si>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</si>
  <si>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</si>
  <si>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</si>
  <si>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</si>
  <si>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</si>
  <si>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</si>
  <si>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</si>
  <si>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</si>
  <si>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</si>
  <si>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</si>
  <si>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</si>
  <si>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</si>
  <si>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</si>
  <si>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</si>
  <si>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</si>
  <si>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</si>
  <si>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</si>
  <si>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</si>
  <si>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</si>
  <si>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</si>
  <si>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</si>
  <si>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</si>
  <si>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</si>
  <si>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</si>
  <si>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</si>
  <si>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</si>
  <si>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</si>
  <si>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</si>
  <si>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</si>
  <si>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</si>
  <si>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</si>
  <si>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</si>
  <si>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</si>
  <si>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</si>
  <si>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</si>
  <si>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</si>
  <si>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</si>
  <si>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</si>
  <si>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</si>
  <si>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</si>
  <si>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</si>
  <si>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</si>
  <si>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</si>
  <si>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</si>
  <si>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</si>
  <si>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</si>
  <si>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</si>
  <si>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</si>
  <si>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</si>
  <si>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</si>
  <si>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</si>
  <si>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</si>
  <si>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</si>
  <si>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</si>
  <si>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</si>
  <si>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</si>
  <si>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</si>
  <si>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</si>
  <si>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</si>
  <si>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</si>
  <si>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</si>
  <si>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</si>
  <si>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</si>
  <si>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</si>
  <si>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</si>
  <si>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</si>
  <si>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</si>
  <si>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</si>
  <si>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</si>
  <si>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</si>
  <si>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</si>
  <si>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</si>
  <si>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</si>
  <si>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</si>
  <si>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</si>
  <si>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</si>
  <si>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</si>
  <si>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</si>
  <si>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</si>
  <si>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</si>
  <si>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</si>
  <si>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</si>
  <si>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</si>
  <si>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</si>
  <si>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</si>
  <si>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</si>
  <si>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</si>
  <si>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</si>
  <si>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</si>
  <si>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</si>
  <si>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</si>
  <si>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</si>
  <si>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</si>
  <si>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</si>
  <si>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</si>
  <si>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</si>
  <si>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</si>
  <si>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</si>
  <si>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</si>
  <si>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</si>
  <si>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</si>
  <si>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</si>
  <si>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</si>
  <si>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</si>
  <si>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</si>
  <si>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</si>
  <si>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</si>
  <si>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</si>
  <si>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</si>
  <si>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</si>
  <si>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</si>
  <si>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</si>
  <si>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</si>
  <si>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</si>
  <si>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</si>
  <si>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</si>
  <si>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</si>
  <si>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</si>
  <si>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</si>
  <si>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</si>
  <si>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</si>
  <si>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</si>
  <si>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</si>
  <si>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</si>
  <si>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</si>
  <si>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</si>
  <si>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</si>
  <si>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</si>
  <si>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</si>
  <si>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</si>
  <si>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</si>
  <si>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</si>
  <si>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</si>
  <si>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</si>
  <si>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</si>
  <si>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</si>
  <si>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</si>
  <si>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</si>
  <si>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</si>
  <si>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</si>
  <si>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</si>
  <si>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</si>
  <si>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</si>
  <si>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</si>
  <si>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</si>
  <si>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</si>
  <si>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</si>
  <si>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</si>
  <si>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</si>
  <si>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</si>
  <si>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</si>
  <si>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</si>
  <si>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</si>
  <si>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</si>
  <si>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</si>
  <si>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</si>
  <si>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</si>
  <si>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</si>
  <si>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</si>
  <si>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</si>
  <si>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</si>
  <si>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</si>
  <si>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</si>
  <si>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</si>
  <si>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</si>
  <si>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</si>
  <si>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</si>
  <si>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</si>
  <si>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</si>
  <si>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</si>
  <si>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</si>
  <si>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</si>
  <si>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</si>
  <si>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</si>
  <si>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</si>
  <si>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</si>
  <si>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</si>
  <si>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</si>
  <si>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</si>
  <si>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</si>
  <si>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</si>
  <si>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</si>
  <si>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</si>
  <si>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</si>
  <si>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</si>
  <si>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</si>
  <si>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</si>
  <si>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</si>
  <si>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</si>
  <si>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</si>
  <si>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</si>
  <si>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</si>
  <si>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</si>
  <si>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</si>
  <si>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</si>
  <si>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</si>
  <si>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</si>
  <si>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</si>
  <si>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</si>
  <si>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</si>
  <si>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</si>
  <si>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</si>
  <si>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</si>
  <si>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</si>
  <si>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</si>
  <si>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</si>
  <si>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</si>
  <si>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</si>
  <si>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</si>
  <si>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</si>
  <si>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</si>
  <si>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</si>
  <si>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</si>
  <si>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</si>
  <si>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</si>
  <si>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</si>
  <si>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</si>
  <si>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</si>
  <si>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</si>
  <si>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</si>
  <si>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</si>
  <si>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</si>
  <si>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</si>
  <si>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</si>
  <si>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</si>
  <si>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</si>
  <si>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</si>
  <si>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</si>
  <si>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</si>
  <si>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</si>
  <si>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</si>
  <si>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</si>
  <si>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</si>
  <si>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</si>
  <si>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</si>
  <si>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</si>
  <si>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</si>
  <si>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</si>
  <si>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</si>
  <si>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</si>
  <si>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</si>
  <si>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</si>
  <si>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</si>
  <si>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</si>
  <si>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</si>
  <si>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</si>
  <si>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</si>
  <si>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</si>
  <si>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</si>
  <si>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</si>
  <si>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</si>
  <si>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</si>
  <si>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</si>
  <si>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</si>
  <si>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</si>
  <si>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</si>
  <si>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</si>
  <si>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</si>
  <si>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</si>
  <si>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</si>
  <si>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</si>
  <si>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</si>
  <si>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</si>
  <si>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</si>
  <si>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</si>
  <si>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</si>
  <si>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</si>
  <si>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</si>
  <si>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</si>
  <si>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</si>
  <si>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</si>
  <si>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</si>
  <si>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</si>
  <si>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</si>
  <si>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</si>
  <si>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</si>
  <si>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</si>
  <si>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</si>
  <si>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</si>
  <si>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</si>
  <si>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</si>
  <si>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</si>
  <si>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</si>
  <si>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</si>
  <si>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</si>
  <si>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</si>
  <si>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</si>
  <si>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</si>
  <si>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</si>
  <si>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</si>
  <si>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</si>
  <si>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</si>
  <si>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</si>
  <si>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</si>
  <si>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</si>
  <si>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</si>
  <si>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</si>
  <si>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</si>
  <si>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</si>
  <si>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</si>
  <si>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</si>
  <si>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</si>
  <si>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</si>
  <si>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</si>
  <si>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</si>
  <si>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</si>
  <si>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</si>
  <si>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</si>
  <si>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</si>
  <si>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</si>
  <si>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</si>
  <si>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</si>
  <si>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</si>
  <si>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</si>
  <si>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</si>
  <si>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</si>
  <si>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</si>
  <si>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</si>
  <si>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</si>
  <si>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</si>
  <si>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</si>
  <si>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</si>
  <si>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</si>
  <si>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</si>
  <si>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</si>
  <si>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</si>
  <si>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</si>
  <si>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</si>
  <si>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</si>
  <si>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</si>
  <si>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</si>
  <si>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</si>
  <si>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</si>
  <si>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</si>
  <si>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</si>
  <si>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</si>
  <si>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</si>
  <si>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</si>
  <si>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</si>
  <si>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</si>
  <si>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</si>
  <si>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</si>
  <si>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</si>
  <si>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</si>
  <si>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</si>
  <si>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</si>
  <si>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</si>
  <si>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</si>
  <si>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</si>
  <si>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</si>
  <si>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</si>
  <si>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</si>
  <si>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</si>
  <si>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</si>
  <si>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</si>
  <si>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</si>
  <si>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</si>
  <si>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</si>
  <si>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</si>
  <si>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</si>
  <si>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</si>
  <si>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</si>
  <si>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</si>
  <si>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</si>
  <si>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</si>
  <si>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</si>
  <si>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</si>
  <si>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</si>
  <si>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</si>
  <si>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</si>
  <si>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</si>
  <si>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</si>
  <si>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</si>
  <si>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</si>
  <si>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</si>
  <si>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</si>
  <si>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</si>
  <si>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</si>
  <si>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</si>
  <si>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</si>
  <si>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</si>
  <si>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</si>
  <si>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</si>
  <si>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</si>
  <si>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</si>
  <si>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</si>
  <si>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</si>
  <si>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</si>
  <si>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</si>
  <si>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</si>
  <si>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</si>
  <si>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</si>
  <si>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</si>
  <si>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</si>
  <si>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</si>
  <si>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</si>
  <si>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</si>
  <si>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</si>
  <si>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</si>
  <si>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</si>
  <si>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</si>
  <si>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</si>
  <si>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</si>
  <si>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</si>
  <si>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</si>
  <si>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</si>
  <si>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</si>
  <si>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</si>
  <si>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</si>
  <si>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</si>
  <si>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</si>
  <si>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</si>
  <si>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</si>
  <si>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</si>
  <si>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</si>
  <si>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</si>
  <si>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</si>
  <si>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</si>
  <si>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</si>
  <si>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</si>
  <si>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</si>
  <si>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</si>
  <si>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</si>
  <si>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</si>
  <si>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</si>
  <si>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</si>
  <si>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</si>
  <si>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</si>
  <si>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</si>
  <si>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</si>
  <si>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</si>
  <si>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</si>
  <si>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</si>
  <si>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</si>
  <si>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</si>
  <si>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</si>
  <si>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</si>
  <si>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</si>
  <si>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</si>
  <si>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</si>
  <si>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</si>
  <si>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</si>
  <si>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</si>
  <si>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</si>
  <si>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</si>
  <si>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</si>
  <si>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</si>
  <si>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</si>
  <si>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</si>
  <si>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</si>
  <si>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</si>
  <si>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</si>
  <si>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</si>
  <si>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</si>
  <si>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</si>
  <si>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</si>
  <si>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</si>
  <si>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</si>
  <si>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</si>
  <si>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</si>
  <si>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</si>
  <si>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</si>
  <si>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</si>
  <si>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</si>
  <si>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</si>
  <si>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</si>
  <si>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</si>
  <si>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</si>
  <si>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</si>
  <si>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</si>
  <si>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</si>
  <si>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</si>
  <si>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</si>
  <si>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</si>
  <si>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</si>
  <si>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</si>
  <si>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</si>
  <si>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</si>
  <si>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</si>
  <si>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</si>
  <si>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</si>
  <si>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</si>
  <si>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</si>
  <si>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</si>
  <si>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</si>
  <si>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</si>
  <si>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</si>
  <si>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</si>
  <si>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</si>
  <si>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</si>
  <si>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</si>
  <si>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</si>
  <si>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</si>
  <si>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</si>
  <si>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</si>
  <si>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</si>
  <si>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</si>
  <si>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</si>
  <si>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</si>
  <si>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</si>
  <si>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</si>
  <si>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</si>
  <si>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</si>
  <si>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</si>
  <si>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</si>
  <si>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</si>
  <si>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</si>
  <si>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</si>
  <si>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</si>
  <si>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</si>
  <si>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</si>
  <si>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</si>
  <si>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</si>
  <si>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</si>
  <si>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</si>
  <si>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</si>
  <si>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</si>
  <si>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</si>
  <si>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</si>
  <si>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</si>
  <si>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</si>
  <si>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</si>
  <si>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</si>
  <si>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</si>
  <si>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</si>
  <si>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</si>
  <si>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</si>
  <si>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</si>
  <si>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</si>
  <si>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</si>
  <si>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</si>
  <si>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</si>
  <si>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</si>
  <si>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</si>
  <si>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</si>
  <si>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</si>
  <si>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</si>
  <si>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</si>
  <si>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</si>
  <si>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</si>
  <si>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</si>
  <si>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</si>
  <si>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</si>
  <si>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</si>
  <si>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</si>
  <si>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</si>
  <si>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</si>
  <si>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</si>
  <si>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</si>
  <si>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</si>
  <si>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</si>
  <si>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</si>
  <si>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</si>
  <si>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</si>
  <si>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</si>
  <si>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</si>
  <si>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</si>
  <si>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</si>
  <si>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</si>
  <si>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</si>
  <si>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</si>
  <si>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</si>
  <si>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</si>
  <si>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</si>
  <si>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</si>
  <si>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</si>
  <si>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</si>
  <si>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</si>
  <si>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</si>
  <si>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</si>
  <si>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</si>
  <si>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</si>
  <si>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</si>
  <si>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</si>
  <si>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</si>
  <si>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</si>
  <si>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</si>
  <si>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</si>
  <si>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</si>
  <si>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</si>
  <si>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</si>
  <si>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</si>
  <si>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</si>
  <si>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</si>
  <si>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</si>
  <si>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</si>
  <si>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</si>
  <si>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</si>
  <si>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</si>
  <si>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</si>
  <si>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</si>
  <si>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</si>
  <si>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</si>
  <si>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</si>
  <si>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</si>
  <si>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</si>
  <si>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</si>
  <si>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</si>
  <si>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</si>
  <si>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</si>
  <si>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</si>
  <si>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</si>
  <si>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</si>
  <si>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</si>
  <si>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</si>
  <si>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</si>
  <si>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</si>
  <si>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</si>
  <si>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</si>
  <si>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</si>
  <si>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</si>
  <si>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</si>
  <si>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</si>
  <si>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</si>
  <si>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</si>
  <si>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</si>
  <si>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</si>
  <si>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</si>
  <si>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</si>
  <si>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</si>
  <si>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</si>
  <si>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</si>
  <si>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</si>
  <si>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</si>
  <si>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</si>
  <si>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</si>
  <si>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</si>
  <si>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</si>
  <si>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</si>
  <si>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</si>
  <si>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</si>
  <si>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</si>
  <si>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</si>
  <si>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</si>
  <si>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</si>
  <si>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</si>
  <si>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</si>
  <si>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</si>
  <si>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</si>
  <si>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</si>
  <si>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</si>
  <si>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</si>
  <si>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</si>
  <si>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</si>
  <si>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</si>
  <si>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</si>
  <si>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</si>
  <si>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</si>
  <si>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</si>
  <si>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</si>
  <si>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</si>
  <si>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</si>
  <si>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</si>
  <si>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</si>
  <si>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</si>
  <si>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</si>
  <si>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</si>
  <si>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</si>
  <si>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</si>
  <si>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</si>
  <si>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</si>
  <si>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</si>
  <si>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</si>
  <si>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</si>
  <si>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</si>
  <si>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</si>
  <si>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</si>
  <si>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</si>
  <si>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</si>
  <si>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</si>
  <si>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</si>
  <si>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</si>
  <si>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</si>
  <si>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</si>
  <si>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</si>
  <si>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</si>
  <si>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</si>
  <si>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</si>
  <si>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</si>
  <si>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</si>
  <si>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</si>
  <si>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</si>
  <si>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</si>
  <si>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</si>
  <si>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</si>
  <si>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</si>
  <si>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</si>
  <si>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</si>
  <si>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</si>
  <si>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</si>
  <si>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</si>
  <si>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</si>
  <si>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</si>
  <si>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</si>
  <si>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</si>
  <si>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</si>
  <si>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</si>
  <si>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</si>
  <si>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</si>
  <si>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</si>
  <si>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</si>
  <si>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</si>
  <si>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</si>
  <si>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</si>
  <si>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</si>
  <si>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</si>
  <si>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</si>
  <si>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</si>
  <si>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</si>
  <si>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</si>
  <si>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</si>
  <si>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</si>
  <si>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</si>
  <si>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</si>
  <si>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</si>
  <si>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</si>
  <si>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</si>
  <si>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</si>
  <si>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</si>
  <si>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</si>
  <si>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</si>
  <si>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</si>
  <si>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</si>
  <si>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</si>
  <si>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</si>
  <si>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</si>
  <si>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</si>
  <si>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</si>
  <si>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</si>
  <si>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</si>
  <si>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</si>
  <si>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</si>
  <si>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</si>
  <si>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</si>
  <si>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</si>
  <si>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</si>
  <si>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</si>
  <si>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</si>
  <si>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</si>
  <si>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</si>
  <si>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</si>
  <si>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</si>
  <si>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</si>
  <si>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</si>
  <si>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</si>
  <si>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</si>
  <si>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</si>
  <si>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</si>
  <si>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</si>
  <si>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</si>
  <si>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</si>
  <si>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</si>
  <si>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</si>
  <si>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</si>
  <si>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</si>
  <si>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</si>
  <si>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</si>
  <si>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</si>
  <si>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</si>
  <si>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</si>
  <si>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</si>
  <si>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</si>
  <si>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</si>
  <si>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</si>
  <si>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</si>
  <si>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</si>
  <si>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</si>
  <si>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</si>
  <si>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</si>
  <si>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</si>
  <si>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</si>
  <si>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</si>
  <si>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</si>
  <si>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</si>
  <si>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</si>
  <si>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</si>
  <si>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</si>
  <si>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</si>
  <si>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</si>
  <si>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</si>
  <si>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</si>
  <si>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</si>
  <si>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</si>
  <si>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</si>
  <si>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</si>
  <si>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</si>
  <si>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</si>
  <si>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</si>
  <si>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</si>
  <si>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</si>
  <si>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</si>
  <si>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</si>
  <si>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</si>
  <si>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</si>
  <si>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</si>
  <si>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</si>
  <si>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</si>
  <si>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</si>
  <si>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</si>
  <si>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</si>
  <si>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</si>
  <si>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</si>
  <si>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</si>
  <si>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</si>
  <si>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</si>
  <si>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</si>
  <si>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</si>
  <si>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</si>
  <si>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</si>
  <si>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</si>
  <si>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</si>
  <si>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</si>
  <si>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</si>
  <si>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</si>
  <si>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</si>
  <si>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</si>
  <si>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</si>
  <si>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</si>
  <si>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</si>
  <si>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</si>
  <si>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</si>
  <si>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</si>
  <si>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</si>
  <si>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</si>
  <si>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</si>
  <si>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</si>
  <si>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</si>
  <si>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</si>
  <si>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</si>
  <si>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</si>
  <si>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</si>
  <si>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</si>
  <si>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</si>
  <si>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</si>
  <si>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</si>
  <si>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</si>
  <si>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</si>
  <si>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</si>
  <si>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</si>
  <si>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</si>
  <si>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</si>
  <si>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</si>
  <si>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</si>
  <si>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</si>
  <si>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</si>
  <si>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</si>
  <si>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</si>
  <si>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</si>
  <si>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</si>
  <si>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</si>
  <si>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</si>
  <si>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</si>
  <si>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</si>
  <si>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</si>
  <si>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</si>
  <si>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</si>
  <si>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</si>
  <si>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</si>
  <si>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</si>
  <si>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</si>
  <si>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</si>
  <si>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</si>
  <si>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</si>
  <si>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</si>
  <si>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</si>
  <si>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</si>
  <si>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</si>
  <si>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</si>
  <si>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</si>
  <si>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</si>
  <si>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</si>
  <si>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</si>
  <si>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</si>
  <si>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</si>
  <si>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</si>
  <si>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</si>
  <si>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</si>
  <si>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</si>
  <si>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</si>
  <si>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</si>
  <si>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</si>
  <si>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</si>
  <si>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</si>
  <si>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</si>
  <si>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</si>
  <si>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</si>
  <si>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</si>
  <si>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</si>
  <si>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</si>
  <si>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</si>
  <si>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</si>
  <si>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</si>
  <si>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</si>
  <si>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</si>
  <si>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</si>
  <si>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</si>
  <si>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</si>
  <si>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</si>
  <si>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</si>
  <si>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</si>
  <si>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</si>
  <si>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</si>
  <si>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</si>
  <si>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</si>
  <si>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</si>
  <si>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</si>
  <si>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</si>
  <si>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</si>
  <si>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</si>
  <si>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</si>
  <si>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</si>
  <si>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</si>
  <si>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</si>
  <si>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</si>
  <si>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</si>
  <si>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</si>
  <si>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</si>
  <si>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</si>
  <si>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</si>
  <si>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</si>
  <si>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</si>
  <si>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</si>
  <si>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</si>
  <si>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</si>
  <si>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</si>
  <si>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</si>
  <si>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</si>
  <si>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</si>
  <si>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</si>
  <si>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</si>
  <si>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</si>
  <si>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</si>
  <si>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</si>
  <si>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</si>
  <si>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</si>
  <si>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</si>
  <si>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</si>
  <si>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</si>
  <si>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</si>
  <si>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</si>
  <si>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</si>
  <si>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</si>
  <si>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</si>
  <si>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</si>
  <si>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</si>
  <si>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</si>
  <si>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</si>
  <si>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</si>
  <si>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</si>
  <si>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</si>
  <si>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</si>
  <si>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</si>
  <si>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</si>
  <si>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</si>
  <si>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</si>
  <si>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</si>
  <si>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</si>
  <si>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</si>
  <si>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</si>
  <si>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</si>
  <si>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</si>
  <si>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</si>
  <si>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</si>
  <si>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</si>
  <si>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</si>
  <si>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</si>
  <si>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</si>
  <si>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</si>
  <si>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</si>
  <si>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</si>
  <si>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</si>
  <si>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</si>
  <si>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</si>
  <si>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</si>
  <si>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</si>
  <si>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</si>
  <si>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</si>
  <si>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</si>
  <si>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</si>
  <si>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</si>
  <si>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</si>
  <si>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</si>
  <si>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</si>
  <si>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</si>
  <si>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</si>
  <si>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</si>
  <si>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</si>
  <si>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</si>
  <si>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</si>
  <si>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</si>
  <si>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</si>
  <si>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</si>
  <si>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</si>
  <si>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</si>
  <si>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</si>
  <si>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</si>
  <si>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</si>
  <si>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</si>
  <si>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</si>
  <si>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</si>
  <si>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</si>
  <si>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</si>
  <si>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</si>
  <si>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</si>
  <si>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</si>
  <si>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</si>
  <si>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</si>
  <si>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</si>
  <si>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</si>
  <si>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</si>
  <si>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</si>
  <si>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</si>
  <si>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</si>
  <si>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</si>
  <si>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</si>
  <si>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</si>
  <si>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</si>
  <si>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</si>
  <si>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</si>
  <si>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</si>
  <si>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</si>
  <si>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</si>
  <si>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</si>
  <si>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</si>
  <si>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</si>
  <si>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</si>
  <si>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</si>
  <si>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</si>
  <si>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</si>
  <si>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</si>
  <si>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</si>
  <si>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</si>
  <si>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</si>
  <si>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</si>
  <si>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</si>
  <si>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</si>
  <si>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</si>
  <si>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</si>
  <si>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</si>
  <si>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</si>
  <si>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</si>
  <si>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</si>
  <si>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</si>
  <si>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</si>
  <si>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</si>
  <si>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</si>
  <si>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</si>
  <si>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</si>
  <si>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</si>
  <si>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</si>
  <si>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</si>
  <si>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</si>
  <si>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</si>
  <si>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</si>
  <si>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</si>
  <si>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</si>
  <si>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</si>
  <si>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</si>
  <si>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</si>
  <si>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</si>
  <si>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</si>
  <si>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</si>
  <si>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</si>
  <si>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</si>
  <si>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</si>
  <si>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</si>
  <si>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</si>
  <si>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</si>
  <si>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</si>
  <si>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</si>
  <si>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</si>
  <si>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</si>
  <si>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</si>
  <si>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</si>
  <si>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</si>
  <si>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</si>
  <si>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</si>
  <si>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</si>
  <si>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</si>
  <si>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</si>
  <si>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</si>
  <si>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</si>
  <si>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</si>
  <si>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</si>
  <si>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</si>
  <si>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</si>
  <si>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</si>
  <si>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</si>
  <si>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</si>
  <si>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</si>
  <si>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</si>
  <si>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</si>
  <si>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</si>
  <si>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</si>
  <si>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</si>
  <si>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</si>
  <si>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</si>
  <si>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</si>
  <si>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</si>
  <si>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</si>
  <si>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</si>
  <si>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</si>
  <si>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</si>
  <si>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</si>
  <si>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</si>
  <si>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</si>
  <si>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</si>
  <si>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</si>
  <si>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</si>
  <si>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</si>
  <si>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</si>
  <si>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</si>
  <si>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</si>
  <si>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</si>
  <si>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</si>
  <si>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</si>
  <si>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</si>
  <si>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</si>
  <si>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</si>
  <si>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</si>
  <si>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</si>
  <si>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</si>
  <si>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</si>
  <si>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</si>
  <si>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</si>
  <si>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</si>
  <si>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</si>
  <si>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</si>
  <si>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</si>
  <si>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</si>
  <si>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</si>
  <si>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</si>
  <si>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</si>
  <si>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</si>
  <si>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</si>
  <si>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</si>
  <si>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</si>
  <si>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</si>
  <si>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</si>
  <si>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</si>
  <si>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</si>
  <si>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</si>
  <si>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</si>
  <si>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</si>
  <si>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</si>
  <si>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</si>
  <si>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</si>
  <si>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</si>
  <si>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</si>
  <si>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</si>
  <si>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</si>
  <si>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</si>
  <si>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</si>
  <si>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</si>
  <si>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</si>
  <si>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</si>
  <si>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</si>
  <si>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</si>
  <si>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</si>
  <si>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</si>
  <si>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</si>
  <si>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</si>
  <si>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</si>
  <si>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</si>
  <si>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</si>
  <si>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</si>
  <si>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</si>
  <si>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</si>
  <si>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</si>
  <si>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</si>
  <si>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</si>
  <si>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</si>
  <si>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</si>
  <si>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</si>
  <si>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</si>
  <si>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</si>
  <si>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</si>
  <si>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</si>
  <si>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</si>
  <si>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</si>
  <si>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</si>
  <si>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</si>
  <si>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</si>
  <si>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</si>
  <si>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</si>
  <si>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</si>
  <si>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</si>
  <si>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</si>
  <si>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</si>
  <si>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</si>
  <si>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</si>
  <si>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</si>
  <si>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</si>
  <si>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</si>
  <si>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</si>
  <si>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</si>
  <si>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</si>
  <si>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</si>
  <si>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</si>
  <si>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</si>
  <si>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</si>
  <si>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</si>
  <si>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</si>
  <si>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</si>
  <si>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</si>
  <si>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</si>
  <si>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</si>
  <si>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</si>
  <si>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</si>
  <si>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</si>
  <si>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</si>
  <si>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</si>
  <si>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</si>
  <si>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</si>
  <si>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</si>
  <si>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</si>
  <si>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</si>
  <si>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</si>
  <si>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</si>
  <si>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</si>
  <si>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</si>
  <si>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</si>
  <si>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</si>
  <si>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</si>
  <si>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</si>
  <si>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</si>
  <si>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</si>
  <si>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</si>
  <si>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</si>
  <si>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</si>
  <si>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</si>
  <si>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</si>
  <si>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</si>
  <si>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</si>
  <si>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</si>
  <si>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</si>
  <si>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</si>
  <si>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</si>
  <si>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</si>
  <si>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</si>
  <si>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</si>
  <si>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</si>
  <si>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</si>
  <si>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</si>
  <si>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</si>
  <si>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</si>
  <si>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</si>
  <si>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</si>
  <si>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</si>
  <si>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</si>
  <si>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</si>
  <si>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</si>
  <si>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</si>
  <si>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</si>
  <si>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</si>
  <si>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</si>
  <si>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</si>
  <si>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</si>
  <si>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</si>
  <si>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</si>
  <si>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</si>
  <si>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</si>
  <si>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</si>
  <si>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</si>
  <si>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</si>
  <si>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</si>
  <si>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</si>
  <si>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</si>
  <si>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</si>
  <si>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</si>
  <si>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</si>
  <si>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</si>
  <si>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</si>
  <si>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</si>
  <si>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</si>
  <si>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</si>
  <si>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</si>
  <si>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</si>
  <si>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</si>
  <si>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</si>
  <si>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</si>
  <si>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</si>
  <si>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</si>
  <si>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</si>
  <si>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</si>
  <si>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</si>
  <si>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</si>
  <si>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</si>
  <si>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</si>
  <si>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</si>
  <si>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</si>
  <si>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</si>
  <si>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</si>
  <si>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</si>
  <si>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</si>
  <si>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</si>
  <si>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</si>
  <si>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</si>
  <si>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</si>
  <si>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</si>
  <si>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</si>
  <si>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</si>
  <si>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</si>
  <si>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</si>
  <si>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</si>
  <si>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</si>
  <si>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</si>
  <si>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</si>
  <si>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</si>
  <si>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</si>
  <si>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</si>
  <si>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</si>
  <si>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</si>
  <si>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</si>
  <si>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</si>
  <si>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</si>
  <si>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</si>
  <si>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</si>
  <si>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</si>
  <si>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</si>
  <si>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</si>
  <si>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</si>
  <si>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</si>
  <si>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</si>
  <si>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</si>
  <si>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</si>
  <si>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</si>
  <si>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</si>
  <si>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</si>
  <si>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</si>
  <si>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</si>
  <si>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</si>
  <si>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</si>
  <si>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</si>
  <si>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</si>
  <si>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</si>
  <si>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</si>
  <si>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</si>
  <si>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</si>
  <si>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</si>
  <si>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</si>
  <si>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</si>
  <si>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</si>
  <si>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</si>
  <si>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</si>
  <si>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</si>
  <si>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</si>
  <si>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</si>
  <si>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</si>
  <si>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</si>
  <si>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</si>
  <si>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</si>
  <si>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</si>
  <si>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</si>
  <si>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</si>
  <si>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</si>
  <si>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</si>
  <si>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</si>
  <si>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</si>
  <si>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</si>
  <si>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</si>
  <si>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</si>
  <si>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</si>
  <si>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</si>
  <si>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</si>
  <si>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</si>
  <si>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</si>
  <si>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</si>
  <si>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</si>
  <si>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</si>
  <si>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</si>
  <si>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</si>
  <si>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</si>
  <si>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</si>
  <si>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</si>
  <si>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</si>
  <si>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</si>
  <si>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</si>
  <si>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</si>
  <si>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</si>
  <si>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</si>
  <si>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</si>
  <si>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</si>
  <si>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</si>
  <si>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</si>
  <si>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</si>
  <si>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</si>
  <si>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</si>
  <si>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</si>
  <si>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</si>
  <si>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</si>
  <si>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</si>
  <si>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</si>
  <si>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</si>
  <si>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</si>
  <si>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</si>
  <si>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</si>
  <si>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</si>
  <si>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</si>
  <si>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</si>
  <si>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</si>
  <si>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</si>
  <si>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</si>
  <si>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</si>
  <si>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</si>
  <si>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</si>
  <si>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</si>
  <si>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</si>
  <si>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</si>
  <si>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</si>
  <si>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</si>
  <si>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</si>
  <si>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</si>
  <si>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</si>
  <si>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</si>
  <si>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</si>
  <si>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</si>
  <si>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</si>
  <si>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</si>
  <si>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</si>
  <si>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</si>
  <si>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</si>
  <si>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</si>
  <si>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</si>
  <si>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</si>
  <si>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</si>
  <si>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</si>
  <si>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</si>
  <si>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</si>
  <si>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</si>
  <si>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</si>
  <si>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</si>
  <si>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</si>
  <si>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</si>
  <si>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</si>
  <si>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</si>
  <si>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</si>
  <si>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</si>
  <si>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</si>
  <si>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</si>
  <si>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</si>
  <si>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</si>
  <si>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</si>
  <si>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</si>
  <si>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</si>
  <si>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</si>
  <si>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</si>
  <si>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</si>
  <si>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</si>
  <si>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</si>
  <si>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</si>
  <si>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</si>
  <si>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</si>
  <si>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</si>
  <si>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</si>
  <si>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</si>
  <si>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</si>
  <si>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</si>
  <si>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</si>
  <si>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</si>
  <si>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</si>
  <si>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</si>
  <si>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</si>
  <si>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</si>
  <si>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</si>
  <si>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</si>
  <si>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</si>
  <si>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</si>
  <si>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</si>
  <si>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</si>
  <si>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</si>
  <si>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</si>
  <si>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</si>
  <si>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</si>
  <si>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</si>
  <si>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</si>
  <si>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</si>
  <si>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</si>
  <si>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</si>
  <si>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</si>
  <si>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</si>
  <si>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</si>
  <si>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</si>
  <si>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</si>
  <si>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</si>
  <si>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</si>
  <si>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</si>
  <si>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</si>
  <si>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</si>
  <si>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</si>
  <si>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</si>
  <si>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</si>
  <si>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</si>
  <si>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</si>
  <si>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</si>
  <si>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</si>
  <si>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</si>
  <si>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</si>
  <si>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</si>
  <si>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</si>
  <si>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</si>
  <si>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</si>
  <si>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</si>
  <si>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</si>
  <si>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</si>
  <si>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</si>
  <si>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</si>
  <si>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</si>
  <si>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</si>
  <si>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</si>
  <si>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</si>
  <si>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</si>
  <si>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</si>
  <si>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</si>
  <si>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</si>
  <si>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</si>
  <si>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</si>
  <si>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</si>
  <si>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</si>
  <si>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</si>
  <si>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</si>
  <si>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</si>
  <si>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</si>
  <si>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</si>
  <si>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</si>
  <si>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</si>
  <si>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</si>
  <si>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</si>
  <si>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</si>
  <si>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</si>
  <si>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</si>
  <si>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</si>
  <si>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</si>
  <si>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</si>
  <si>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</si>
  <si>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</si>
  <si>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</si>
  <si>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</si>
  <si>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</si>
  <si>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</si>
  <si>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</si>
  <si>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</si>
  <si>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</si>
  <si>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</si>
  <si>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</si>
  <si>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</si>
  <si>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</si>
  <si>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</si>
  <si>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</si>
  <si>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</si>
  <si>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</si>
  <si>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</si>
  <si>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</si>
  <si>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</si>
  <si>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</si>
  <si>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</si>
  <si>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</si>
  <si>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</si>
  <si>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</si>
  <si>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</si>
  <si>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</si>
  <si>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</si>
  <si>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</si>
  <si>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</si>
  <si>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</si>
  <si>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</si>
  <si>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</si>
  <si>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</si>
  <si>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</si>
  <si>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</si>
  <si>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</si>
  <si>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</si>
  <si>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</si>
  <si>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</si>
  <si>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</si>
  <si>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</si>
  <si>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</si>
  <si>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</si>
  <si>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</si>
  <si>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</si>
  <si>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</si>
  <si>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</si>
  <si>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</si>
  <si>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</si>
  <si>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</si>
  <si>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</si>
  <si>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</si>
  <si>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</si>
  <si>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</si>
  <si>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</si>
  <si>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</si>
  <si>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</si>
  <si>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</si>
  <si>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</si>
  <si>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</si>
  <si>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</si>
  <si>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</si>
  <si>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</si>
  <si>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</si>
  <si>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</si>
  <si>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</si>
  <si>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</si>
  <si>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</si>
  <si>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</si>
  <si>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</si>
  <si>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</si>
  <si>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</si>
  <si>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</si>
  <si>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</si>
  <si>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</si>
  <si>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</si>
  <si>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</si>
  <si>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</si>
  <si>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</si>
  <si>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</si>
  <si>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</si>
  <si>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</si>
  <si>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</si>
  <si>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</si>
  <si>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</si>
  <si>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</si>
  <si>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</si>
  <si>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</si>
  <si>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</si>
  <si>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</si>
  <si>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</si>
  <si>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</si>
  <si>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</si>
  <si>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</si>
  <si>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</si>
  <si>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</si>
  <si>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</si>
  <si>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</si>
  <si>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</si>
  <si>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</si>
  <si>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</si>
  <si>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</si>
  <si>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</si>
  <si>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</si>
  <si>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</si>
  <si>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</si>
  <si>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</si>
  <si>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</si>
  <si>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</si>
  <si>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</si>
  <si>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</si>
  <si>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</si>
  <si>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</si>
  <si>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</si>
  <si>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</si>
  <si>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</si>
  <si>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</si>
  <si>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</si>
  <si>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</si>
  <si>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</si>
  <si>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</si>
  <si>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</si>
  <si>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</si>
  <si>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</si>
  <si>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</si>
  <si>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</si>
  <si>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</si>
  <si>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</si>
  <si>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</si>
  <si>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</si>
  <si>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</si>
  <si>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</si>
  <si>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</si>
  <si>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</si>
  <si>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</si>
  <si>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</si>
  <si>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</si>
  <si>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</si>
  <si>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</si>
  <si>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</si>
  <si>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</si>
  <si>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</si>
  <si>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</si>
  <si>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</si>
  <si>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</si>
  <si>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</si>
  <si>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</si>
  <si>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</si>
  <si>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</si>
  <si>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</si>
  <si>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</si>
  <si>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</si>
  <si>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</si>
  <si>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</si>
  <si>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</si>
  <si>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</si>
  <si>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</si>
  <si>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</si>
  <si>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</si>
  <si>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</si>
  <si>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</si>
  <si>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</si>
  <si>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</si>
  <si>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</si>
  <si>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</si>
  <si>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</si>
  <si>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</si>
  <si>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</si>
  <si>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</si>
  <si>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</si>
  <si>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</si>
  <si>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</si>
  <si>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</si>
  <si>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</si>
  <si>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</si>
  <si>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</si>
  <si>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</si>
  <si>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</si>
  <si>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</si>
  <si>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</si>
  <si>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</si>
  <si>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</si>
  <si>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</si>
  <si>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</si>
  <si>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</si>
  <si>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</si>
  <si>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</si>
  <si>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</si>
  <si>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</si>
  <si>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</si>
  <si>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</si>
  <si>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</si>
  <si>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</si>
  <si>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</si>
  <si>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</si>
  <si>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</si>
  <si>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</si>
  <si>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</si>
  <si>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</si>
  <si>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</si>
  <si>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</si>
  <si>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</si>
  <si>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</si>
  <si>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</si>
  <si>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</si>
  <si>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</si>
  <si>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</si>
  <si>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</si>
  <si>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</si>
  <si>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</si>
  <si>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</si>
  <si>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</si>
  <si>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</si>
  <si>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</si>
  <si>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</si>
  <si>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</si>
  <si>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</si>
  <si>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</si>
  <si>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</si>
  <si>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</si>
  <si>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</si>
  <si>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</si>
  <si>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</si>
  <si>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</si>
  <si>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</si>
  <si>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</si>
  <si>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</si>
  <si>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</si>
  <si>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</si>
  <si>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</si>
  <si>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</si>
  <si>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</si>
  <si>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</si>
  <si>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</si>
  <si>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</si>
  <si>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</si>
  <si>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</si>
  <si>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</si>
  <si>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</si>
  <si>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</si>
  <si>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</si>
  <si>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</si>
  <si>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</si>
  <si>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</si>
  <si>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</si>
  <si>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</si>
  <si>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</si>
  <si>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</si>
  <si>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</si>
  <si>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</si>
  <si>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</si>
  <si>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</si>
  <si>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</si>
  <si>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</si>
  <si>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</si>
  <si>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</si>
  <si>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</si>
  <si>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</si>
  <si>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</si>
  <si>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</si>
  <si>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</si>
  <si>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</si>
  <si>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</si>
  <si>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</si>
  <si>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</si>
  <si>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</si>
  <si>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</si>
  <si>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</si>
  <si>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</si>
  <si>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</si>
  <si>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</si>
  <si>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</si>
  <si>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</si>
  <si>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</si>
  <si>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</si>
  <si>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</si>
  <si>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</si>
  <si>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</si>
  <si>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</si>
  <si>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</si>
  <si>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</si>
  <si>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</si>
  <si>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</si>
  <si>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</si>
  <si>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</si>
  <si>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</si>
  <si>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</si>
  <si>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</si>
  <si>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</si>
  <si>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</si>
  <si>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</si>
  <si>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</si>
  <si>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</si>
  <si>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</si>
  <si>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</si>
  <si>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</si>
  <si>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</si>
  <si>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</si>
  <si>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</si>
  <si>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</si>
  <si>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</si>
  <si>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</si>
  <si>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</si>
  <si>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</si>
  <si>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</si>
  <si>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</si>
  <si>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</si>
  <si>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</si>
  <si>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</si>
  <si>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</si>
  <si>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</si>
  <si>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</si>
  <si>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</si>
  <si>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</si>
  <si>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</si>
  <si>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</si>
  <si>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</si>
  <si>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</si>
  <si>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</si>
  <si>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</si>
  <si>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</si>
  <si>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</si>
  <si>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</si>
  <si>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</si>
  <si>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</si>
  <si>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</si>
  <si>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</si>
  <si>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</si>
  <si>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</si>
  <si>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</si>
  <si>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</si>
  <si>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</si>
  <si>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</si>
  <si>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</si>
  <si>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</si>
  <si>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</si>
  <si>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</si>
  <si>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</si>
  <si>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</si>
  <si>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</si>
  <si>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</si>
  <si>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</si>
  <si>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</si>
  <si>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</si>
  <si>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</si>
  <si>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</si>
  <si>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</si>
  <si>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</si>
  <si>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</si>
  <si>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</si>
  <si>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</si>
  <si>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</si>
  <si>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</si>
  <si>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</si>
  <si>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</si>
  <si>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</si>
  <si>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</si>
  <si>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</si>
  <si>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</si>
  <si>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</si>
  <si>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</si>
  <si>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</si>
  <si>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</si>
  <si>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</si>
  <si>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</si>
  <si>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</si>
  <si>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</si>
  <si>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</si>
  <si>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</si>
  <si>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</si>
  <si>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</si>
  <si>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</si>
  <si>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</si>
  <si>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</si>
  <si>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</si>
  <si>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</si>
  <si>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</si>
  <si>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</si>
  <si>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</si>
  <si>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</si>
  <si>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</si>
  <si>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</si>
  <si>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</si>
  <si>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</si>
  <si>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</si>
  <si>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</si>
  <si>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</si>
  <si>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</si>
  <si>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</si>
  <si>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</si>
  <si>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</si>
  <si>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</si>
  <si>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</si>
  <si>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</si>
  <si>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</si>
  <si>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</si>
  <si>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</si>
  <si>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</si>
  <si>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</si>
  <si>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</si>
  <si>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</si>
  <si>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</si>
  <si>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</si>
  <si>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</si>
  <si>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</si>
  <si>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</si>
  <si>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</si>
  <si>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</si>
  <si>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</si>
  <si>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</si>
  <si>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</si>
  <si>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</si>
  <si>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</si>
  <si>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</si>
  <si>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</si>
  <si>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</si>
  <si>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</si>
  <si>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</si>
  <si>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</si>
  <si>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</si>
  <si>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</si>
  <si>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</si>
  <si>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</si>
  <si>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</si>
  <si>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</si>
  <si>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</si>
  <si>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</si>
  <si>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</si>
  <si>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</si>
  <si>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</si>
  <si>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</si>
  <si>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</si>
  <si>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</si>
  <si>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</si>
  <si>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</si>
  <si>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</si>
  <si>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</si>
  <si>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</si>
  <si>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</si>
  <si>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</si>
  <si>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</si>
  <si>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</si>
  <si>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</si>
  <si>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</si>
  <si>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</si>
  <si>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</si>
  <si>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</si>
  <si>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</si>
  <si>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</si>
  <si>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</si>
  <si>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</si>
  <si>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</si>
  <si>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</si>
  <si>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</si>
  <si>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</si>
  <si>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</si>
  <si>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</si>
  <si>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</si>
  <si>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</si>
  <si>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</si>
  <si>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</si>
  <si>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</si>
  <si>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</si>
  <si>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</si>
  <si>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</si>
  <si>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</si>
  <si>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</si>
  <si>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</si>
  <si>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</si>
  <si>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</si>
  <si>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</si>
  <si>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</si>
  <si>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</si>
  <si>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</si>
  <si>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</si>
  <si>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</si>
  <si>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</si>
  <si>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</si>
  <si>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</si>
  <si>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</si>
  <si>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</si>
  <si>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</si>
  <si>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</si>
  <si>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</si>
  <si>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</si>
  <si>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</si>
  <si>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</si>
  <si>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</si>
  <si>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</si>
  <si>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</si>
  <si>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</si>
  <si>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</si>
  <si>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</si>
  <si>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</si>
  <si>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</si>
  <si>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</si>
  <si>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</si>
  <si>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</si>
  <si>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</si>
  <si>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</si>
  <si>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</si>
  <si>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</si>
  <si>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</si>
  <si>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</si>
  <si>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</si>
  <si>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</si>
  <si>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</si>
  <si>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</si>
  <si>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</si>
  <si>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</si>
  <si>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</si>
  <si>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</si>
  <si>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</si>
  <si>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</si>
  <si>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</si>
  <si>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</si>
  <si>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</si>
  <si>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</si>
  <si>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</si>
  <si>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</si>
  <si>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</si>
  <si>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</si>
  <si>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</si>
  <si>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</si>
  <si>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</si>
  <si>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</si>
  <si>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</si>
  <si>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</si>
  <si>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</si>
  <si>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</si>
  <si>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</si>
  <si>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</si>
  <si>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</si>
  <si>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</si>
  <si>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</si>
  <si>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</si>
  <si>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</si>
  <si>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</si>
  <si>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</si>
  <si>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</si>
  <si>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</si>
  <si>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</si>
  <si>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</si>
  <si>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</si>
  <si>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</si>
  <si>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</si>
  <si>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</si>
  <si>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</si>
  <si>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</si>
  <si>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</si>
  <si>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</si>
  <si>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</si>
  <si>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</si>
  <si>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</si>
  <si>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</si>
  <si>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</si>
  <si>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</si>
  <si>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</si>
  <si>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</si>
  <si>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</si>
  <si>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</si>
  <si>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</si>
  <si>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</si>
  <si>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</si>
  <si>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</si>
  <si>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</si>
  <si>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</si>
  <si>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</si>
  <si>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</si>
  <si>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</si>
  <si>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</si>
  <si>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</si>
  <si>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</si>
  <si>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</si>
  <si>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</si>
  <si>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</si>
  <si>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</si>
  <si>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</si>
  <si>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</si>
  <si>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</si>
  <si>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</si>
  <si>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</si>
  <si>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</si>
  <si>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</si>
  <si>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</si>
  <si>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</si>
  <si>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</si>
  <si>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</si>
  <si>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</si>
  <si>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</si>
  <si>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</si>
  <si>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</si>
  <si>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</si>
  <si>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</si>
  <si>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</si>
  <si>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</si>
  <si>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</si>
  <si>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</si>
  <si>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</si>
  <si>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</si>
  <si>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</si>
  <si>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</si>
  <si>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</si>
  <si>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</si>
  <si>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</si>
  <si>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</si>
  <si>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</si>
  <si>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</si>
  <si>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</si>
  <si>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</si>
  <si>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</si>
  <si>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</si>
  <si>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</si>
  <si>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</si>
  <si>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</si>
  <si>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</si>
  <si>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</si>
  <si>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</si>
  <si>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</si>
  <si>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</si>
  <si>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</si>
  <si>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</si>
  <si>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</si>
  <si>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</si>
  <si>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</si>
  <si>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</si>
  <si>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</si>
  <si>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</si>
  <si>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</si>
  <si>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</si>
  <si>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</si>
  <si>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</si>
  <si>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</si>
  <si>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</si>
  <si>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</si>
  <si>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</si>
  <si>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</si>
  <si>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</si>
  <si>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</si>
  <si>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</si>
  <si>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</si>
  <si>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</si>
  <si>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</si>
  <si>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</si>
  <si>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</si>
  <si>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</si>
  <si>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</si>
  <si>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</si>
  <si>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</si>
  <si>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</si>
  <si>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</si>
  <si>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</si>
  <si>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</si>
  <si>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</si>
  <si>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</si>
  <si>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</si>
  <si>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</si>
  <si>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</si>
  <si>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</si>
  <si>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</si>
  <si>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</si>
  <si>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</si>
  <si>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</si>
  <si>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</si>
  <si>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</si>
  <si>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</si>
  <si>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</si>
  <si>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</si>
  <si>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</si>
  <si>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</si>
  <si>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</si>
  <si>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</si>
  <si>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</si>
  <si>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</si>
  <si>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</si>
  <si>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</si>
  <si>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</si>
  <si>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</si>
  <si>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</si>
  <si>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</si>
  <si>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</si>
  <si>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</si>
  <si>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</si>
  <si>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</si>
  <si>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</si>
  <si>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</si>
  <si>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</si>
  <si>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</si>
  <si>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</si>
  <si>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</si>
  <si>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</si>
  <si>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</si>
  <si>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</si>
  <si>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</si>
  <si>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</si>
  <si>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</si>
  <si>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</si>
  <si>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</si>
  <si>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</si>
  <si>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</si>
  <si>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</si>
  <si>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</si>
  <si>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</si>
  <si>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</si>
  <si>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</si>
  <si>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</si>
  <si>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</si>
  <si>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</si>
  <si>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</si>
  <si>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</si>
  <si>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</si>
  <si>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</si>
  <si>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</si>
  <si>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</si>
  <si>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</si>
  <si>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</si>
  <si>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</si>
  <si>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</si>
  <si>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</si>
  <si>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</si>
  <si>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</si>
  <si>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</si>
  <si>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</si>
  <si>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</si>
  <si>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</si>
  <si>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</si>
  <si>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</si>
  <si>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</si>
  <si>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</si>
  <si>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</si>
  <si>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</si>
  <si>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</si>
  <si>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</si>
  <si>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</si>
  <si>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</si>
  <si>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</si>
  <si>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</si>
  <si>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</si>
  <si>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</si>
  <si>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</si>
  <si>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</si>
  <si>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</si>
  <si>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</si>
  <si>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</si>
  <si>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</si>
  <si>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</si>
  <si>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</si>
  <si>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</si>
  <si>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</si>
  <si>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</si>
  <si>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</si>
  <si>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</si>
  <si>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</si>
  <si>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</si>
  <si>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</si>
  <si>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</si>
  <si>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</si>
  <si>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</si>
  <si>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</si>
  <si>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</si>
  <si>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</si>
  <si>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</si>
  <si>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</si>
  <si>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</si>
  <si>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</si>
  <si>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</si>
  <si>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</si>
  <si>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</si>
  <si>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</si>
  <si>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</si>
  <si>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</si>
  <si>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</si>
  <si>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</si>
  <si>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</si>
  <si>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</si>
  <si>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</si>
  <si>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</si>
  <si>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</si>
  <si>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</si>
  <si>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</si>
  <si>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</si>
  <si>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</si>
  <si>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</si>
  <si>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</si>
  <si>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</si>
  <si>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</si>
  <si>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</si>
  <si>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</si>
  <si>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</si>
  <si>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</si>
  <si>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</si>
  <si>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</si>
  <si>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</si>
  <si>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</si>
  <si>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</si>
  <si>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</si>
  <si>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</si>
  <si>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</si>
  <si>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</si>
  <si>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</si>
  <si>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</si>
  <si>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</si>
  <si>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</si>
  <si>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</si>
  <si>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</si>
  <si>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</si>
  <si>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</si>
  <si>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</si>
  <si>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</si>
  <si>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</si>
  <si>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</si>
  <si>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</si>
  <si>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</si>
  <si>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</si>
  <si>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</si>
  <si>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</si>
  <si>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</si>
  <si>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</si>
  <si>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</si>
  <si>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</si>
  <si>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</si>
  <si>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</si>
  <si>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</si>
  <si>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</si>
  <si>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</si>
  <si>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</si>
  <si>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</si>
  <si>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</si>
  <si>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</si>
  <si>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</si>
  <si>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</si>
  <si>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</si>
  <si>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</si>
  <si>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</si>
  <si>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</si>
  <si>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</si>
  <si>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</si>
  <si>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</si>
  <si>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</si>
  <si>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</si>
  <si>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</si>
  <si>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</si>
  <si>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</si>
  <si>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</si>
  <si>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</si>
  <si>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</si>
  <si>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</si>
  <si>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</si>
  <si>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</si>
  <si>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</si>
  <si>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</si>
  <si>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</si>
  <si>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</si>
  <si>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</si>
  <si>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</si>
  <si>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</si>
  <si>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</si>
  <si>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</si>
  <si>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</si>
  <si>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</si>
  <si>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</si>
  <si>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</si>
  <si>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</si>
  <si>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</si>
  <si>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</si>
  <si>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</si>
  <si>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</si>
  <si>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</si>
  <si>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</si>
  <si>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</si>
  <si>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</si>
  <si>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</si>
  <si>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</si>
  <si>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</si>
  <si>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</si>
  <si>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</si>
  <si>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</si>
  <si>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</si>
  <si>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</si>
  <si>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</si>
  <si>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</si>
  <si>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</si>
  <si>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</si>
  <si>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</si>
  <si>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</si>
  <si>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</si>
  <si>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</si>
  <si>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</si>
  <si>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</si>
  <si>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</si>
  <si>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</si>
  <si>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</si>
  <si>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</si>
  <si>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</si>
  <si>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</si>
  <si>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</si>
  <si>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</si>
  <si>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</si>
  <si>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</si>
  <si>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</si>
  <si>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</si>
  <si>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</si>
  <si>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</si>
  <si>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</si>
  <si>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</si>
  <si>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</si>
  <si>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</si>
  <si>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</si>
  <si>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</si>
  <si>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</si>
  <si>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</si>
  <si>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</si>
  <si>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</si>
  <si>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</si>
  <si>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</si>
  <si>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</si>
  <si>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</si>
  <si>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</si>
  <si>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</si>
  <si>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</si>
  <si>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</si>
  <si>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</si>
  <si>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</si>
  <si>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</si>
  <si>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</si>
  <si>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</si>
  <si>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</si>
  <si>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</si>
  <si>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</si>
  <si>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</si>
  <si>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</si>
  <si>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</si>
  <si>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</si>
  <si>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</si>
  <si>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</si>
  <si>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</si>
  <si>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</si>
  <si>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</si>
  <si>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</si>
  <si>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</si>
  <si>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</si>
  <si>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</si>
  <si>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</si>
  <si>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</si>
  <si>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</si>
  <si>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</si>
  <si>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</si>
  <si>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</si>
  <si>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</si>
  <si>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</si>
  <si>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</si>
  <si>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</si>
  <si>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</si>
  <si>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</si>
  <si>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</si>
  <si>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</si>
  <si>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</si>
  <si>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</si>
  <si>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</si>
  <si>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</si>
  <si>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</si>
  <si>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</si>
  <si>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</si>
  <si>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</si>
  <si>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</si>
  <si>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</si>
  <si>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</si>
  <si>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</si>
  <si>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</si>
  <si>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</si>
  <si>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</si>
  <si>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</si>
  <si>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</si>
  <si>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</si>
  <si>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</si>
  <si>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</si>
  <si>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</si>
  <si>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</si>
  <si>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</si>
  <si>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</si>
  <si>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</si>
  <si>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</si>
  <si>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</si>
  <si>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</si>
  <si>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</si>
  <si>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</si>
  <si>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</si>
  <si>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</si>
  <si>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</si>
  <si>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</si>
  <si>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</si>
  <si>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</si>
  <si>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</si>
  <si>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</si>
  <si>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</si>
  <si>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</si>
  <si>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</si>
  <si>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</si>
  <si>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</si>
  <si>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</si>
  <si>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</si>
  <si>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</si>
  <si>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</si>
  <si>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</si>
  <si>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</si>
  <si>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</si>
  <si>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</si>
  <si>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</si>
  <si>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</si>
  <si>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</si>
  <si>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</si>
  <si>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</si>
  <si>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</si>
  <si>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</si>
  <si>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</si>
  <si>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</si>
  <si>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</si>
  <si>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</si>
  <si>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</si>
  <si>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</si>
  <si>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</si>
  <si>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</si>
  <si>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</si>
  <si>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</si>
  <si>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</si>
  <si>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</si>
  <si>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</si>
  <si>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</si>
  <si>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</si>
  <si>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</si>
  <si>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</si>
  <si>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</si>
  <si>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</si>
  <si>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</si>
  <si>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</si>
  <si>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</si>
  <si>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</si>
  <si>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</si>
  <si>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</si>
  <si>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</si>
  <si>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</si>
  <si>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</si>
  <si>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</si>
  <si>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</si>
  <si>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</si>
  <si>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</si>
  <si>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</si>
  <si>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</si>
  <si>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</si>
  <si>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</si>
  <si>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</si>
  <si>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</si>
  <si>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</si>
  <si>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</si>
  <si>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</si>
  <si>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</si>
  <si>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</si>
  <si>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</si>
  <si>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</si>
  <si>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</si>
  <si>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</si>
  <si>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</si>
  <si>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</si>
  <si>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</si>
  <si>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</si>
  <si>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</si>
  <si>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</si>
  <si>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</si>
  <si>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</si>
  <si>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</si>
  <si>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</si>
  <si>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</si>
  <si>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</si>
  <si>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</si>
  <si>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</si>
  <si>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</si>
  <si>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</si>
  <si>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</si>
  <si>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</si>
  <si>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</si>
  <si>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</si>
  <si>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</si>
  <si>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</si>
  <si>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</si>
  <si>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</si>
  <si>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</si>
  <si>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</si>
  <si>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</si>
  <si>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</si>
  <si>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</si>
  <si>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</si>
  <si>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</si>
  <si>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</si>
  <si>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</si>
  <si>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</si>
  <si>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</si>
  <si>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</si>
  <si>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</si>
  <si>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</si>
  <si>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</si>
  <si>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</si>
  <si>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</si>
  <si>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</si>
  <si>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</si>
  <si>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</si>
  <si>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</si>
  <si>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</si>
  <si>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</si>
  <si>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</si>
  <si>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</si>
  <si>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</si>
  <si>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</si>
  <si>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</si>
  <si>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</si>
  <si>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</si>
  <si>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</si>
  <si>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</si>
  <si>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</si>
  <si>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</si>
  <si>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</si>
  <si>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</si>
  <si>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</si>
  <si>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</si>
  <si>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</si>
  <si>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</si>
  <si>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</si>
  <si>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</si>
  <si>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</si>
  <si>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</si>
  <si>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</si>
  <si>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</si>
  <si>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</si>
  <si>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</si>
  <si>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</si>
  <si>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</si>
  <si>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</si>
  <si>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</si>
  <si>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</si>
  <si>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</si>
  <si>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</si>
  <si>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</si>
  <si>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</si>
  <si>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</si>
  <si>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</si>
  <si>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</si>
  <si>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</si>
  <si>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</si>
  <si>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</si>
  <si>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</si>
  <si>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</si>
  <si>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</si>
  <si>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</si>
  <si>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</si>
  <si>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</si>
  <si>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</si>
  <si>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</si>
  <si>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</si>
  <si>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</si>
  <si>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</si>
  <si>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</si>
  <si>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</si>
  <si>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</si>
  <si>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</si>
  <si>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</si>
  <si>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</si>
  <si>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</si>
  <si>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</si>
  <si>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</si>
  <si>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</si>
  <si>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</si>
  <si>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</si>
  <si>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</si>
  <si>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</si>
  <si>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</si>
  <si>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</si>
  <si>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</si>
  <si>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</si>
  <si>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</si>
  <si>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</si>
  <si>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</si>
  <si>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</si>
  <si>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</si>
  <si>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</si>
  <si>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</si>
  <si>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</si>
  <si>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</si>
  <si>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</si>
  <si>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</si>
  <si>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</si>
  <si>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</si>
  <si>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</si>
  <si>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</si>
  <si>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</si>
  <si>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</si>
  <si>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</si>
  <si>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</si>
  <si>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</si>
  <si>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</si>
  <si>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</si>
  <si>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</si>
  <si>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</si>
  <si>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</si>
  <si>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</si>
  <si>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</si>
  <si>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</si>
  <si>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</si>
  <si>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</si>
  <si>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</si>
  <si>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</si>
  <si>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</si>
  <si>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</si>
  <si>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</si>
  <si>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</si>
  <si>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</si>
  <si>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</si>
  <si>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</si>
  <si>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</si>
  <si>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</si>
  <si>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</si>
  <si>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</si>
  <si>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</si>
  <si>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</si>
  <si>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</si>
  <si>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</si>
  <si>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</si>
  <si>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</si>
  <si>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</si>
  <si>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</si>
  <si>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</si>
  <si>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</si>
  <si>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</si>
  <si>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</si>
  <si>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</si>
  <si>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</si>
  <si>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</si>
  <si>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</si>
  <si>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</si>
  <si>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</si>
  <si>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</si>
  <si>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</si>
  <si>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</si>
  <si>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</si>
  <si>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</si>
  <si>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</si>
  <si>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</si>
  <si>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</si>
  <si>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</si>
  <si>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</si>
  <si>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</si>
  <si>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</si>
  <si>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</si>
  <si>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</si>
  <si>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</si>
  <si>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</si>
  <si>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</si>
  <si>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</si>
  <si>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</si>
  <si>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</si>
  <si>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</si>
  <si>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</si>
  <si>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</si>
  <si>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</si>
  <si>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</si>
  <si>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</si>
  <si>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</si>
  <si>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</si>
  <si>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</si>
  <si>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</si>
  <si>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</si>
  <si>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</si>
  <si>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</si>
  <si>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</si>
  <si>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</si>
  <si>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</si>
  <si>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</si>
  <si>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</si>
  <si>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</si>
  <si>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</si>
  <si>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</si>
  <si>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</si>
  <si>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</si>
  <si>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</si>
  <si>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</si>
  <si>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</si>
  <si>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</si>
  <si>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</si>
  <si>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</si>
  <si>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</si>
  <si>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</si>
  <si>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</si>
  <si>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</si>
  <si>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</si>
  <si>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</si>
  <si>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</si>
  <si>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</si>
  <si>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</si>
  <si>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</si>
  <si>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</si>
  <si>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</si>
  <si>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</si>
  <si>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</si>
  <si>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</si>
  <si>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</si>
  <si>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</si>
  <si>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</si>
  <si>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</si>
  <si>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</si>
  <si>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</si>
  <si>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</si>
  <si>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</si>
  <si>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</si>
  <si>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</si>
  <si>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</si>
  <si>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</si>
  <si>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</si>
  <si>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</si>
  <si>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</si>
  <si>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</si>
  <si>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</si>
  <si>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</si>
  <si>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</si>
  <si>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</si>
  <si>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</si>
  <si>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</si>
  <si>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</si>
  <si>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</si>
  <si>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</si>
  <si>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</si>
  <si>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</si>
  <si>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</si>
  <si>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</si>
  <si>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</si>
  <si>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</si>
  <si>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</si>
  <si>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</si>
  <si>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</si>
  <si>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</si>
  <si>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</si>
  <si>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</si>
  <si>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</si>
  <si>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</si>
  <si>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</si>
  <si>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</si>
  <si>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</si>
  <si>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</si>
  <si>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</si>
  <si>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</si>
  <si>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</si>
  <si>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</si>
  <si>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</si>
  <si>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</si>
  <si>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</si>
  <si>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</si>
  <si>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</si>
  <si>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</si>
  <si>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</si>
  <si>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</si>
  <si>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</si>
  <si>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</si>
  <si>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</si>
  <si>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</si>
  <si>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</si>
  <si>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</si>
  <si>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</si>
  <si>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</si>
  <si>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</si>
  <si>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</si>
  <si>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</si>
  <si>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</si>
  <si>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</si>
  <si>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</si>
  <si>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</si>
  <si>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</si>
  <si>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</si>
  <si>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</si>
  <si>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</si>
  <si>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</si>
  <si>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</si>
  <si>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</si>
  <si>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</si>
  <si>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</si>
  <si>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</si>
  <si>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</si>
  <si>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</si>
  <si>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</si>
  <si>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</si>
  <si>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</si>
  <si>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</si>
  <si>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</si>
  <si>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</si>
  <si>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</si>
  <si>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</si>
  <si>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</si>
  <si>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</si>
  <si>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</si>
  <si>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</si>
  <si>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</si>
  <si>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</si>
  <si>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</si>
  <si>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</si>
  <si>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</si>
  <si>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</si>
  <si>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</si>
  <si>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</si>
  <si>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</si>
  <si>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</si>
  <si>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</si>
  <si>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</si>
  <si>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</si>
  <si>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</si>
  <si>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</si>
  <si>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</si>
  <si>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</si>
  <si>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</si>
  <si>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</si>
  <si>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</si>
  <si>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</si>
  <si>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</si>
  <si>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</si>
  <si>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</si>
  <si>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</si>
  <si>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</si>
  <si>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</si>
  <si>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</si>
  <si>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</si>
  <si>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</si>
  <si>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</si>
  <si>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</si>
  <si>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</si>
  <si>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</si>
  <si>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</si>
  <si>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</si>
  <si>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</si>
  <si>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</si>
  <si>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</si>
  <si>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</si>
  <si>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</si>
  <si>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</si>
  <si>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</si>
  <si>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</si>
  <si>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</si>
  <si>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</si>
  <si>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</si>
  <si>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</si>
  <si>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</si>
  <si>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</si>
  <si>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</si>
  <si>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</si>
  <si>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</si>
  <si>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</si>
  <si>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</si>
  <si>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</si>
  <si>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</si>
  <si>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</si>
  <si>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</si>
  <si>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</si>
  <si>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</si>
  <si>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</si>
  <si>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</si>
  <si>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</si>
  <si>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</si>
  <si>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</si>
  <si>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</si>
  <si>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</si>
  <si>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</si>
  <si>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</si>
  <si>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</si>
  <si>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</si>
  <si>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</si>
  <si>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</si>
  <si>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</si>
  <si>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</si>
  <si>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</si>
  <si>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</si>
  <si>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</si>
  <si>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</si>
  <si>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</si>
  <si>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</si>
  <si>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</si>
  <si>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</si>
  <si>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</si>
  <si>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</si>
  <si>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</si>
  <si>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</si>
  <si>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</si>
  <si>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</si>
  <si>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</si>
  <si>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</si>
  <si>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</si>
  <si>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</si>
  <si>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</si>
  <si>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</si>
  <si>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</si>
  <si>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</si>
  <si>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</si>
  <si>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</si>
  <si>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</si>
  <si>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</si>
  <si>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</si>
  <si>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</si>
  <si>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</si>
  <si>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</si>
  <si>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</si>
  <si>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</si>
  <si>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</si>
  <si>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</si>
  <si>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</si>
  <si>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</si>
  <si>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</si>
  <si>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</si>
  <si>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</si>
  <si>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</si>
  <si>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</si>
  <si>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</si>
  <si>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</si>
  <si>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</si>
  <si>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</si>
  <si>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</si>
  <si>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</si>
  <si>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</si>
  <si>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</si>
  <si>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</si>
  <si>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</si>
  <si>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</si>
  <si>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</si>
  <si>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</si>
  <si>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</si>
  <si>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</si>
  <si>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</si>
  <si>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</si>
  <si>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</si>
  <si>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</si>
  <si>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</si>
  <si>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</si>
  <si>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</si>
  <si>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</si>
  <si>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</si>
  <si>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</si>
  <si>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</si>
  <si>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</si>
  <si>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</si>
  <si>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</si>
  <si>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</si>
  <si>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</si>
  <si>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</si>
  <si>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</si>
  <si>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</si>
  <si>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</si>
  <si>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</si>
  <si>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</si>
  <si>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</si>
  <si>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</si>
  <si>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</si>
  <si>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</si>
  <si>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</si>
  <si>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</si>
  <si>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</si>
  <si>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</si>
  <si>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</si>
  <si>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</si>
  <si>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</si>
  <si>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</si>
  <si>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</si>
  <si>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</si>
  <si>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</si>
  <si>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</si>
  <si>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</si>
  <si>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</si>
  <si>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</si>
  <si>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</si>
  <si>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</si>
  <si>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</si>
  <si>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</si>
  <si>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</si>
  <si>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</si>
  <si>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</si>
  <si>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</si>
  <si>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</si>
  <si>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</si>
  <si>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</si>
  <si>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</si>
  <si>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</si>
  <si>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</si>
  <si>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</si>
  <si>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</si>
  <si>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</si>
  <si>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</si>
  <si>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</si>
  <si>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</si>
  <si>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</si>
  <si>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</si>
  <si>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</si>
  <si>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</si>
  <si>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</si>
  <si>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</si>
  <si>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</si>
  <si>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</si>
  <si>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</si>
  <si>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</si>
  <si>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</si>
  <si>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</si>
  <si>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</si>
  <si>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</si>
  <si>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</si>
  <si>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</si>
  <si>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</si>
  <si>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</si>
  <si>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</si>
  <si>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</si>
  <si>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</si>
  <si>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</si>
  <si>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</si>
  <si>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</si>
  <si>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</si>
  <si>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</si>
  <si>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</si>
  <si>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</si>
  <si>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</si>
  <si>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</si>
  <si>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</si>
  <si>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</si>
  <si>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</si>
  <si>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</si>
  <si>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</si>
  <si>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</si>
  <si>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</si>
  <si>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</si>
  <si>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</si>
  <si>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</si>
  <si>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</si>
  <si>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</si>
  <si>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</si>
  <si>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</si>
  <si>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</si>
  <si>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</si>
  <si>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</si>
  <si>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</si>
  <si>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</si>
  <si>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</si>
  <si>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</si>
  <si>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</si>
  <si>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</si>
  <si>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</si>
  <si>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</si>
  <si>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</si>
  <si>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</si>
  <si>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</si>
  <si>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</si>
  <si>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</si>
  <si>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</si>
  <si>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</si>
  <si>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</si>
  <si>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</si>
  <si>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</si>
  <si>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</si>
  <si>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</si>
  <si>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</si>
  <si>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</si>
  <si>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</si>
  <si>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</si>
  <si>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</si>
  <si>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</si>
  <si>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</si>
  <si>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</si>
  <si>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</si>
  <si>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</si>
  <si>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</si>
  <si>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</si>
  <si>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</si>
  <si>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</si>
  <si>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</si>
  <si>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</si>
  <si>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</si>
  <si>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</si>
  <si>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</si>
  <si>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</si>
  <si>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</si>
  <si>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</si>
  <si>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</si>
  <si>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</si>
  <si>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</si>
  <si>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</si>
  <si>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</si>
  <si>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</si>
  <si>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</si>
  <si>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</si>
  <si>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</si>
  <si>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</si>
  <si>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</si>
  <si>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</si>
  <si>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</si>
  <si>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</si>
  <si>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</si>
  <si>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</si>
  <si>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</si>
  <si>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</si>
  <si>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</si>
  <si>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</si>
  <si>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</si>
  <si>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</si>
  <si>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</si>
  <si>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</si>
  <si>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</si>
  <si>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</si>
  <si>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</si>
  <si>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</si>
  <si>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</si>
  <si>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</si>
  <si>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</si>
  <si>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</si>
  <si>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</si>
  <si>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</si>
  <si>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</si>
  <si>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</si>
  <si>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</si>
  <si>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</si>
  <si>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</si>
  <si>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</si>
  <si>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</si>
  <si>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</si>
  <si>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</si>
  <si>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</si>
  <si>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</si>
  <si>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</si>
  <si>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</si>
  <si>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</si>
  <si>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</si>
  <si>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</si>
  <si>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</si>
  <si>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</si>
  <si>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</si>
  <si>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</si>
  <si>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</si>
  <si>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</si>
  <si>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</si>
  <si>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</si>
  <si>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</si>
  <si>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</si>
  <si>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</si>
  <si>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</si>
  <si>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</si>
  <si>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</si>
  <si>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</si>
  <si>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</si>
  <si>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</si>
  <si>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</si>
  <si>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</si>
  <si>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</si>
  <si>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</si>
  <si>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</si>
  <si>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</si>
  <si>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</si>
  <si>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</si>
  <si>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</si>
  <si>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</si>
  <si>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</si>
  <si>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</si>
  <si>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</si>
  <si>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</si>
  <si>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</si>
  <si>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</si>
  <si>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</si>
  <si>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</si>
  <si>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</si>
  <si>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</si>
  <si>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</si>
  <si>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</si>
  <si>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</si>
  <si>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</si>
  <si>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</si>
  <si>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</si>
  <si>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</si>
  <si>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</si>
  <si>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</si>
  <si>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</si>
  <si>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</si>
  <si>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</si>
  <si>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</si>
  <si>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</si>
  <si>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</si>
  <si>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</si>
  <si>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</si>
  <si>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</si>
  <si>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</si>
  <si>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</si>
  <si>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</si>
  <si>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</si>
  <si>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</si>
  <si>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</si>
  <si>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</si>
  <si>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</si>
  <si>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</si>
  <si>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</si>
  <si>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</si>
  <si>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</si>
  <si>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</si>
  <si>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</si>
  <si>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</si>
  <si>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</si>
  <si>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</si>
  <si>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</si>
  <si>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</si>
  <si>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</si>
  <si>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</si>
  <si>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</si>
  <si>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</si>
  <si>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</si>
  <si>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</si>
  <si>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</si>
  <si>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</si>
  <si>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</si>
  <si>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</si>
  <si>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</si>
  <si>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</si>
  <si>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</si>
  <si>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</si>
  <si>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</si>
  <si>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</si>
  <si>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</si>
  <si>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</si>
  <si>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</si>
  <si>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</si>
  <si>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</si>
  <si>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</si>
  <si>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</si>
  <si>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</si>
  <si>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</si>
  <si>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</si>
  <si>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</si>
  <si>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</si>
  <si>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</si>
  <si>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</si>
  <si>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</si>
  <si>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</si>
  <si>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</si>
  <si>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</si>
  <si>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</si>
  <si>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</si>
  <si>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</si>
  <si>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</si>
  <si>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</si>
  <si>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</si>
  <si>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</si>
  <si>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</si>
  <si>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</si>
  <si>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</si>
  <si>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</si>
  <si>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</si>
  <si>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</si>
  <si>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</si>
  <si>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</si>
  <si>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</si>
  <si>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</si>
  <si>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</si>
  <si>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</si>
  <si>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</si>
  <si>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</si>
  <si>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</si>
  <si>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</si>
  <si>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</si>
  <si>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</si>
  <si>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</si>
  <si>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</si>
  <si>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</si>
  <si>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</si>
  <si>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</si>
  <si>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</si>
  <si>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</si>
  <si>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</si>
  <si>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</si>
  <si>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</si>
  <si>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</si>
  <si>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</si>
  <si>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</si>
  <si>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</si>
  <si>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</si>
  <si>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</si>
  <si>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</si>
  <si>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</si>
  <si>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</si>
  <si>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</si>
  <si>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</si>
  <si>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</si>
  <si>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</si>
  <si>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</si>
  <si>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</si>
  <si>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</si>
  <si>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</si>
  <si>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</si>
  <si>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</si>
  <si>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</si>
  <si>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</si>
  <si>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</si>
  <si>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</si>
  <si>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</si>
  <si>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</si>
  <si>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</si>
  <si>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</si>
  <si>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</si>
  <si>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</si>
  <si>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</si>
  <si>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</si>
  <si>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</si>
  <si>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</si>
  <si>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</si>
  <si>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</si>
  <si>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</si>
  <si>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</si>
  <si>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</si>
  <si>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</si>
  <si>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</si>
  <si>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</si>
  <si>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</si>
  <si>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</si>
  <si>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</si>
  <si>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</si>
  <si>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</si>
  <si>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</si>
  <si>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</si>
  <si>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</si>
  <si>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</si>
  <si>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</si>
  <si>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</si>
  <si>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</si>
  <si>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</si>
  <si>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</si>
  <si>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</si>
  <si>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</si>
  <si>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</si>
  <si>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</si>
  <si>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</si>
  <si>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</si>
  <si>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</si>
  <si>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</si>
  <si>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</si>
  <si>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</si>
  <si>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</si>
  <si>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</si>
  <si>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</si>
  <si>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</si>
  <si>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</si>
  <si>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</si>
  <si>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</si>
  <si>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</si>
  <si>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</si>
  <si>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</si>
  <si>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</si>
  <si>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</si>
  <si>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</si>
  <si>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</si>
  <si>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</si>
  <si>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</si>
  <si>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</si>
  <si>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</si>
  <si>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</si>
  <si>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</si>
  <si>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</si>
  <si>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</si>
  <si>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</si>
  <si>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</si>
  <si>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</si>
  <si>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</si>
  <si>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</si>
  <si>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</si>
  <si>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</si>
  <si>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</si>
  <si>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</si>
  <si>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</si>
  <si>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</si>
  <si>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</si>
  <si>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</si>
  <si>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</si>
  <si>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</si>
  <si>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</si>
  <si>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</si>
  <si>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</si>
  <si>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</si>
  <si>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</si>
  <si>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</si>
  <si>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</si>
  <si>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</si>
  <si>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</si>
  <si>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</si>
  <si>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</si>
  <si>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</si>
  <si>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</si>
  <si>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</si>
  <si>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</si>
  <si>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</si>
  <si>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</si>
  <si>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</si>
  <si>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</si>
  <si>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</si>
  <si>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</si>
  <si>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</si>
  <si>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</si>
  <si>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</si>
  <si>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</si>
  <si>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</si>
  <si>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</si>
  <si>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</si>
  <si>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</si>
  <si>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</si>
  <si>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</si>
  <si>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</si>
  <si>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</si>
  <si>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</si>
  <si>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</si>
  <si>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</si>
  <si>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</si>
  <si>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</si>
  <si>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</si>
  <si>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</si>
  <si>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</si>
  <si>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</si>
  <si>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</si>
  <si>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</si>
  <si>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</si>
  <si>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</si>
  <si>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</si>
  <si>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</si>
  <si>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</si>
  <si>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</si>
  <si>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</si>
  <si>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</si>
  <si>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</si>
  <si>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</si>
  <si>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</si>
  <si>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</si>
  <si>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</si>
  <si>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</si>
  <si>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</si>
  <si>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</si>
  <si>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</si>
  <si>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</si>
  <si>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</si>
  <si>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</si>
  <si>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</si>
  <si>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</si>
  <si>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</si>
  <si>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</si>
  <si>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</si>
  <si>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</si>
  <si>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</si>
  <si>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</si>
  <si>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</si>
  <si>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</si>
  <si>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</si>
  <si>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</si>
  <si>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</si>
  <si>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</si>
  <si>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</si>
  <si>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</si>
  <si>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</si>
  <si>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</si>
  <si>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</si>
  <si>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</si>
  <si>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</si>
  <si>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</si>
  <si>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</si>
  <si>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</si>
  <si>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</si>
  <si>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</si>
  <si>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</si>
  <si>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</si>
  <si>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</si>
  <si>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</si>
  <si>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</si>
  <si>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</si>
  <si>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</si>
  <si>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</si>
  <si>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</si>
  <si>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</si>
  <si>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</si>
  <si>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</si>
  <si>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</si>
  <si>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</si>
  <si>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</si>
  <si>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</si>
  <si>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</si>
  <si>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</si>
  <si>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</si>
  <si>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</si>
  <si>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</si>
  <si>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</si>
  <si>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</si>
  <si>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</si>
  <si>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</si>
  <si>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</si>
  <si>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</si>
  <si>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</si>
  <si>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</si>
  <si>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</si>
  <si>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</si>
  <si>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</si>
  <si>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</si>
  <si>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</si>
  <si>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</si>
  <si>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</si>
  <si>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</si>
  <si>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</si>
  <si>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</si>
  <si>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</si>
  <si>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</si>
  <si>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</si>
  <si>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</si>
  <si>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</si>
  <si>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</si>
  <si>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</si>
  <si>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</si>
  <si>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</si>
  <si>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</si>
  <si>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</si>
  <si>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</si>
  <si>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</si>
  <si>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</si>
  <si>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</si>
  <si>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</si>
  <si>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</si>
  <si>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</si>
  <si>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</si>
  <si>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</si>
  <si>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</si>
  <si>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</si>
  <si>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</si>
  <si>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</si>
  <si>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</si>
  <si>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</si>
  <si>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</si>
  <si>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</si>
  <si>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</si>
  <si>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</si>
  <si>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</si>
  <si>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</si>
  <si>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</si>
  <si>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</si>
  <si>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</si>
  <si>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</si>
  <si>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</si>
  <si>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</si>
  <si>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</si>
  <si>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</si>
  <si>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</si>
  <si>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</si>
  <si>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</si>
  <si>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</si>
  <si>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</si>
  <si>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</si>
  <si>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</si>
  <si>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</si>
  <si>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</si>
  <si>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</si>
  <si>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</si>
  <si>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</si>
  <si>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</si>
  <si>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</si>
  <si>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</si>
  <si>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</si>
  <si>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</si>
  <si>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</si>
  <si>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</si>
  <si>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</si>
  <si>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</si>
  <si>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</si>
  <si>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</si>
  <si>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</si>
  <si>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</si>
  <si>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</si>
  <si>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</si>
  <si>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</si>
  <si>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</si>
  <si>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</si>
  <si>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</si>
  <si>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</si>
  <si>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</si>
  <si>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</si>
  <si>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</si>
  <si>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</si>
  <si>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</si>
  <si>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</si>
  <si>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</si>
  <si>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</si>
  <si>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</si>
  <si>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</si>
  <si>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</si>
  <si>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</si>
  <si>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</si>
  <si>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</si>
  <si>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</si>
  <si>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</si>
  <si>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</si>
  <si>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</si>
  <si>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</si>
  <si>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</si>
  <si>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</si>
  <si>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</si>
  <si>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</si>
  <si>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</si>
  <si>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</si>
  <si>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</si>
  <si>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</si>
  <si>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</si>
  <si>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</si>
  <si>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</si>
  <si>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</si>
  <si>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</si>
  <si>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</si>
  <si>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</si>
  <si>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</si>
  <si>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</si>
  <si>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</si>
  <si>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</si>
  <si>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</si>
  <si>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</si>
  <si>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</si>
  <si>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</si>
  <si>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</si>
  <si>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</si>
  <si>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</si>
  <si>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</si>
  <si>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</si>
  <si>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</si>
  <si>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</si>
  <si>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</si>
  <si>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</si>
  <si>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</si>
  <si>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</si>
  <si>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</si>
  <si>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</si>
  <si>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</si>
  <si>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</si>
  <si>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</si>
  <si>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</si>
  <si>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</si>
  <si>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</si>
  <si>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</si>
  <si>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</si>
  <si>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</si>
  <si>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</si>
  <si>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</si>
  <si>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</si>
  <si>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</si>
  <si>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</si>
  <si>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</si>
  <si>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</si>
  <si>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</si>
  <si>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</si>
  <si>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</si>
  <si>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</si>
  <si>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</si>
  <si>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</si>
  <si>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</si>
  <si>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</si>
  <si>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</si>
  <si>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</si>
  <si>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</si>
  <si>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</si>
  <si>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</si>
  <si>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</si>
  <si>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</si>
  <si>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</si>
  <si>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</si>
  <si>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</si>
  <si>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</si>
  <si>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</si>
  <si>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</si>
  <si>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</si>
  <si>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</si>
  <si>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</si>
  <si>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</si>
  <si>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</si>
  <si>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</si>
  <si>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</si>
  <si>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</si>
  <si>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</si>
  <si>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</si>
  <si>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</si>
  <si>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</si>
  <si>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</si>
  <si>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</si>
  <si>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</si>
  <si>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</si>
  <si>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</si>
  <si>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</si>
  <si>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</si>
  <si>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</si>
  <si>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</si>
  <si>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</si>
  <si>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</si>
  <si>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</si>
  <si>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</si>
  <si>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</si>
  <si>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</si>
  <si>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</si>
  <si>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</si>
  <si>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</si>
  <si>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</si>
  <si>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</si>
  <si>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</si>
  <si>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</si>
  <si>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</si>
  <si>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</si>
  <si>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</si>
  <si>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</si>
  <si>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</si>
  <si>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</si>
  <si>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</si>
  <si>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</si>
  <si>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</si>
  <si>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</si>
  <si>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</si>
  <si>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</si>
  <si>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</si>
  <si>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</si>
  <si>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</si>
  <si>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</si>
  <si>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</si>
  <si>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</si>
  <si>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</si>
  <si>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</si>
  <si>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</si>
  <si>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</si>
  <si>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</si>
  <si>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</si>
  <si>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</si>
  <si>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</si>
  <si>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</si>
  <si>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</si>
  <si>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</si>
  <si>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</si>
  <si>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</si>
  <si>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</si>
  <si>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</si>
  <si>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</si>
  <si>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</si>
  <si>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</si>
  <si>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</si>
  <si>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</si>
  <si>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</si>
  <si>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</si>
  <si>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</si>
  <si>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</si>
  <si>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</si>
  <si>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</si>
  <si>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</si>
  <si>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</si>
  <si>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</si>
  <si>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</si>
  <si>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</si>
  <si>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</si>
  <si>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</si>
  <si>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</si>
  <si>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</si>
  <si>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</si>
  <si>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</si>
  <si>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</si>
  <si>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</si>
  <si>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</si>
  <si>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</si>
  <si>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</si>
  <si>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</si>
  <si>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</si>
  <si>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</si>
  <si>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</si>
  <si>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</si>
  <si>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</si>
  <si>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</si>
  <si>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</si>
  <si>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</si>
  <si>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</si>
  <si>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</si>
  <si>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</si>
  <si>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</si>
  <si>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</si>
  <si>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</si>
  <si>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</si>
  <si>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</si>
  <si>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</si>
  <si>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</si>
  <si>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</si>
  <si>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</si>
  <si>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</si>
  <si>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</si>
  <si>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</si>
  <si>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</si>
  <si>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</si>
  <si>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</si>
  <si>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</si>
  <si>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</si>
  <si>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</si>
  <si>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</si>
  <si>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</si>
  <si>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</si>
  <si>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</si>
  <si>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</si>
  <si>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</si>
  <si>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</si>
  <si>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</si>
  <si>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</si>
  <si>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</si>
  <si>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</si>
  <si>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</si>
  <si>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</si>
  <si>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</si>
  <si>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</si>
  <si>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</si>
  <si>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</si>
  <si>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</si>
  <si>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</si>
  <si>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</si>
  <si>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</si>
  <si>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</si>
  <si>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</si>
  <si>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</si>
  <si>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</si>
  <si>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</si>
  <si>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</si>
  <si>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</si>
  <si>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</si>
  <si>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</si>
  <si>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</si>
  <si>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</si>
  <si>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</si>
  <si>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</si>
  <si>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</si>
  <si>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</si>
  <si>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</si>
  <si>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</si>
  <si>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</si>
  <si>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</si>
  <si>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</si>
  <si>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</si>
  <si>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</si>
  <si>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</si>
  <si>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</si>
  <si>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</si>
  <si>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</si>
  <si>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</si>
  <si>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</si>
  <si>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</si>
  <si>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</si>
  <si>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</si>
  <si>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</si>
  <si>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</si>
  <si>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</si>
  <si>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</si>
  <si>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</si>
  <si>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</si>
  <si>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</si>
  <si>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</si>
  <si>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</si>
  <si>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</si>
  <si>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</si>
  <si>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</si>
  <si>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</si>
  <si>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</si>
  <si>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</si>
  <si>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</si>
  <si>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</si>
  <si>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</si>
  <si>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</si>
  <si>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</si>
  <si>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</si>
  <si>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</si>
  <si>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</si>
  <si>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</si>
  <si>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</si>
  <si>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</si>
  <si>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</si>
  <si>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</si>
  <si>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</si>
  <si>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</si>
  <si>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</si>
  <si>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</si>
  <si>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</si>
  <si>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</si>
  <si>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</si>
  <si>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</si>
  <si>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</si>
  <si>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</si>
  <si>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</si>
  <si>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</si>
  <si>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</si>
  <si>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</si>
  <si>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</si>
  <si>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</si>
  <si>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</si>
  <si>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</si>
  <si>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</si>
  <si>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</si>
  <si>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</si>
  <si>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</si>
  <si>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</si>
  <si>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</si>
  <si>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</si>
  <si>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</si>
  <si>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</si>
  <si>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</si>
  <si>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</si>
  <si>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</si>
  <si>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</si>
  <si>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</si>
  <si>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</si>
  <si>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</si>
  <si>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</si>
  <si>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</si>
  <si>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</si>
  <si>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</si>
  <si>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</si>
  <si>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</si>
  <si>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</si>
  <si>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</si>
  <si>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</si>
  <si>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</si>
  <si>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</si>
  <si>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</si>
  <si>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</si>
  <si>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</si>
  <si>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</si>
  <si>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</si>
  <si>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</si>
  <si>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</si>
  <si>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</si>
  <si>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</si>
  <si>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</si>
  <si>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</si>
  <si>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</si>
  <si>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</si>
  <si>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</si>
  <si>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</si>
  <si>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</si>
  <si>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</si>
  <si>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</si>
  <si>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</si>
  <si>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</si>
  <si>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</si>
  <si>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</si>
  <si>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</si>
  <si>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</si>
  <si>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</si>
  <si>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</si>
  <si>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</si>
  <si>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</si>
  <si>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</si>
  <si>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</si>
  <si>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</si>
  <si>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</si>
  <si>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</si>
  <si>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</si>
  <si>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</si>
  <si>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</si>
  <si>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</si>
  <si>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</si>
  <si>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</si>
  <si>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</si>
  <si>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</si>
  <si>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</si>
  <si>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</si>
  <si>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</si>
  <si>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</si>
  <si>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</si>
  <si>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</si>
  <si>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</si>
  <si>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</si>
  <si>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</si>
  <si>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</si>
  <si>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</si>
  <si>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</si>
  <si>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</si>
  <si>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</si>
  <si>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</si>
  <si>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</si>
  <si>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</si>
  <si>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</si>
  <si>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</si>
  <si>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</si>
  <si>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</si>
  <si>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</si>
  <si>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</si>
  <si>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</si>
  <si>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</si>
  <si>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</si>
  <si>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</si>
  <si>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</si>
  <si>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</si>
  <si>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</si>
  <si>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</si>
  <si>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</si>
  <si>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</si>
  <si>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</si>
  <si>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</si>
  <si>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</si>
  <si>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</si>
  <si>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</si>
  <si>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</si>
  <si>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</si>
  <si>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</si>
  <si>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</si>
  <si>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</si>
  <si>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</si>
  <si>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</si>
  <si>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</si>
  <si>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</si>
  <si>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</si>
  <si>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</si>
  <si>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</si>
  <si>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</si>
  <si>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</si>
  <si>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</si>
  <si>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</si>
  <si>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</si>
  <si>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</si>
  <si>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</si>
  <si>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</si>
  <si>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</si>
  <si>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</si>
  <si>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</si>
  <si>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</si>
  <si>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</si>
  <si>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</si>
  <si>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</si>
  <si>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</si>
  <si>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</si>
  <si>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</si>
  <si>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</si>
  <si>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</si>
  <si>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</si>
  <si>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</si>
  <si>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</si>
  <si>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</si>
  <si>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</si>
  <si>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</si>
  <si>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</si>
  <si>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</si>
  <si>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</si>
  <si>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</si>
  <si>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</si>
  <si>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</si>
  <si>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</si>
  <si>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</si>
  <si>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</si>
  <si>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</si>
  <si>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</si>
  <si>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</si>
  <si>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</si>
  <si>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</si>
  <si>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</si>
  <si>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</si>
  <si>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</si>
  <si>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</si>
  <si>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</si>
  <si>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</si>
  <si>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</si>
  <si>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</si>
  <si>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</si>
  <si>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</si>
  <si>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</si>
  <si>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</si>
  <si>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</si>
  <si>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</si>
  <si>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</si>
  <si>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</si>
  <si>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</si>
  <si>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</si>
  <si>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</si>
  <si>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</si>
  <si>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</si>
  <si>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</si>
  <si>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</si>
  <si>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</si>
  <si>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</si>
  <si>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</si>
  <si>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</si>
  <si>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</si>
  <si>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</si>
  <si>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</si>
  <si>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</si>
  <si>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</si>
  <si>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</si>
  <si>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</si>
  <si>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</si>
  <si>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</si>
  <si>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</si>
  <si>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</si>
  <si>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</si>
  <si>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</si>
  <si>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</si>
  <si>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</si>
  <si>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</si>
  <si>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</si>
  <si>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</si>
  <si>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</si>
  <si>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</si>
  <si>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</si>
  <si>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</si>
  <si>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</si>
  <si>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</si>
  <si>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</si>
  <si>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</si>
  <si>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</si>
  <si>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</si>
  <si>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</si>
  <si>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</si>
  <si>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</si>
  <si>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</si>
  <si>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</si>
  <si>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</si>
  <si>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</si>
  <si>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</si>
  <si>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</si>
  <si>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</si>
  <si>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</si>
  <si>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</si>
  <si>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</si>
  <si>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</si>
  <si>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</si>
  <si>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</si>
  <si>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</si>
  <si>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</si>
  <si>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</si>
  <si>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</si>
  <si>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</si>
  <si>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</si>
  <si>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</si>
  <si>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</si>
  <si>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</si>
  <si>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</si>
  <si>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</si>
  <si>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</si>
  <si>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</si>
  <si>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</si>
  <si>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</si>
  <si>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</si>
  <si>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</si>
  <si>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</si>
  <si>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</si>
  <si>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</si>
  <si>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</si>
  <si>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</si>
  <si>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</si>
  <si>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</si>
  <si>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</si>
  <si>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</si>
  <si>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</si>
  <si>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</si>
  <si>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</si>
  <si>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</si>
  <si>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</si>
  <si>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</si>
  <si>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</si>
  <si>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</si>
  <si>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</si>
  <si>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</si>
  <si>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</si>
  <si>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</si>
  <si>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</si>
  <si>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</si>
  <si>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</si>
  <si>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</si>
  <si>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</si>
  <si>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</si>
  <si>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</si>
  <si>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</si>
  <si>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</si>
  <si>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</si>
  <si>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</si>
  <si>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</si>
  <si>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</si>
  <si>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</si>
  <si>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</si>
  <si>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</si>
  <si>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</si>
  <si>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</si>
  <si>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</si>
  <si>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</si>
  <si>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</si>
  <si>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</si>
  <si>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</si>
  <si>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</si>
  <si>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</si>
  <si>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</si>
  <si>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</si>
  <si>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</si>
  <si>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</si>
  <si>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</si>
  <si>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</si>
  <si>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</si>
  <si>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</si>
  <si>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</si>
  <si>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</si>
  <si>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</si>
  <si>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</si>
  <si>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</si>
  <si>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</si>
  <si>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</si>
  <si>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</si>
  <si>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</si>
  <si>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</si>
  <si>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</si>
  <si>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</si>
  <si>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</si>
  <si>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</si>
  <si>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</si>
  <si>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</si>
  <si>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</si>
  <si>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</si>
  <si>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</si>
  <si>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</si>
  <si>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</si>
  <si>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</si>
  <si>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</si>
  <si>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</si>
  <si>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</si>
  <si>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</si>
  <si>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</si>
  <si>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</si>
  <si>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</si>
  <si>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</si>
  <si>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</si>
  <si>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</si>
  <si>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</si>
  <si>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</si>
  <si>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</si>
  <si>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</si>
  <si>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</si>
  <si>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</si>
  <si>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</si>
  <si>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</si>
  <si>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</si>
  <si>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</si>
  <si>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</si>
  <si>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</si>
  <si>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</si>
  <si>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</si>
  <si>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</si>
  <si>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</si>
  <si>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</si>
  <si>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</si>
  <si>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</si>
  <si>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</si>
  <si>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</si>
  <si>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</si>
  <si>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</si>
  <si>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</si>
  <si>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</si>
  <si>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</si>
  <si>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</si>
  <si>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</si>
  <si>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</si>
  <si>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</si>
  <si>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</si>
  <si>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</si>
  <si>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</si>
  <si>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</si>
  <si>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</si>
  <si>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</si>
  <si>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</si>
  <si>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</si>
  <si>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</si>
  <si>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</si>
  <si>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</si>
  <si>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</si>
  <si>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</si>
  <si>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</si>
  <si>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</si>
  <si>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</si>
  <si>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</si>
  <si>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</si>
  <si>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</si>
  <si>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</si>
  <si>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</si>
  <si>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</si>
  <si>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</si>
  <si>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</si>
  <si>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</si>
  <si>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</si>
  <si>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</si>
  <si>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</si>
  <si>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</si>
  <si>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</si>
  <si>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</si>
  <si>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</si>
  <si>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</si>
  <si>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</si>
  <si>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</si>
  <si>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</si>
  <si>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</si>
  <si>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</si>
  <si>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</si>
  <si>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</si>
  <si>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</si>
  <si>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</si>
  <si>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</si>
  <si>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</si>
  <si>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</si>
  <si>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</si>
  <si>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</si>
  <si>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</si>
  <si>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</si>
  <si>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</si>
  <si>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</si>
  <si>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</si>
  <si>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</si>
  <si>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</si>
  <si>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</si>
  <si>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</si>
  <si>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</si>
  <si>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</si>
  <si>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</si>
  <si>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</si>
  <si>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</si>
  <si>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</si>
  <si>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</si>
  <si>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</si>
  <si>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</si>
  <si>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</si>
  <si>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</si>
  <si>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</si>
  <si>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</si>
  <si>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</si>
  <si>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</si>
  <si>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</si>
  <si>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</si>
  <si>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</si>
  <si>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</si>
  <si>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</si>
  <si>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</si>
  <si>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</si>
  <si>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</si>
  <si>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</si>
  <si>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</si>
  <si>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</si>
  <si>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</si>
  <si>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</si>
  <si>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</si>
  <si>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</si>
  <si>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</si>
  <si>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</si>
  <si>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</si>
  <si>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</si>
  <si>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</si>
  <si>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</si>
  <si>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</si>
  <si>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</si>
  <si>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</si>
  <si>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</si>
  <si>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</si>
  <si>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</si>
  <si>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</si>
  <si>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</si>
  <si>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</si>
  <si>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</si>
  <si>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</si>
  <si>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</si>
  <si>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</si>
  <si>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</si>
  <si>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</si>
  <si>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</si>
  <si>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</si>
  <si>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</si>
  <si>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</si>
  <si>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</si>
  <si>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</si>
  <si>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</si>
  <si>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</si>
  <si>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</si>
  <si>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</si>
  <si>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</si>
  <si>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</si>
  <si>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</si>
  <si>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</si>
  <si>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</si>
  <si>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</si>
  <si>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</si>
  <si>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</si>
  <si>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</si>
  <si>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</si>
  <si>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</si>
  <si>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</si>
  <si>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</si>
  <si>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</si>
  <si>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</si>
  <si>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</si>
  <si>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</si>
  <si>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</si>
  <si>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</si>
  <si>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</si>
  <si>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</si>
  <si>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</si>
  <si>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</si>
  <si>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</si>
  <si>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</si>
  <si>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</si>
  <si>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</si>
  <si>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</si>
  <si>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</si>
  <si>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</si>
  <si>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</si>
  <si>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</si>
  <si>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</si>
  <si>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</si>
  <si>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</si>
  <si>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</si>
  <si>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</si>
  <si>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</si>
  <si>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</si>
  <si>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</si>
  <si>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</si>
  <si>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</si>
  <si>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</si>
  <si>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</si>
  <si>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</si>
  <si>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</si>
  <si>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</si>
  <si>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</si>
  <si>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</si>
  <si>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</si>
  <si>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</si>
  <si>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</si>
  <si>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</si>
  <si>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</si>
  <si>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</si>
  <si>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</si>
  <si>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</si>
  <si>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</si>
  <si>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</si>
  <si>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</si>
  <si>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</si>
  <si>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</si>
  <si>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</si>
  <si>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</si>
  <si>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</si>
  <si>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</si>
  <si>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</si>
  <si>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</si>
  <si>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</si>
  <si>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</si>
  <si>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</si>
  <si>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</si>
  <si>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</si>
  <si>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</si>
  <si>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</si>
  <si>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</si>
  <si>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</si>
  <si>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</si>
  <si>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</si>
  <si>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</si>
  <si>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</si>
  <si>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</si>
  <si>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</si>
  <si>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</si>
  <si>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</si>
  <si>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</si>
  <si>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</si>
  <si>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</si>
  <si>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</si>
  <si>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</si>
  <si>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</si>
  <si>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</si>
  <si>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</si>
  <si>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</si>
  <si>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</si>
  <si>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</si>
  <si>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</si>
  <si>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</si>
  <si>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</si>
  <si>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</si>
  <si>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</si>
  <si>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</si>
  <si>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</si>
  <si>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</si>
  <si>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</si>
  <si>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</si>
  <si>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</si>
  <si>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</si>
  <si>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</si>
  <si>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</si>
  <si>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</si>
  <si>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</si>
  <si>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</si>
  <si>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</si>
  <si>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</si>
  <si>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</si>
  <si>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</si>
  <si>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</si>
  <si>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</si>
  <si>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</si>
  <si>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</si>
  <si>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</si>
  <si>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</si>
  <si>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</si>
  <si>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</si>
  <si>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</si>
  <si>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</si>
  <si>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</si>
  <si>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</si>
  <si>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</si>
  <si>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</si>
  <si>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</si>
  <si>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</si>
  <si>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</si>
  <si>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</si>
  <si>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</si>
  <si>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</si>
  <si>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</si>
  <si>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</si>
  <si>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</si>
  <si>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</si>
  <si>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</si>
  <si>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</si>
  <si>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</si>
  <si>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</si>
  <si>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</si>
  <si>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</si>
  <si>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</si>
  <si>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</si>
  <si>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</si>
  <si>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</si>
  <si>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</si>
  <si>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</si>
  <si>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</si>
  <si>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</si>
  <si>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</si>
  <si>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</si>
  <si>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</si>
  <si>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</si>
  <si>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</si>
  <si>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</si>
  <si>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</si>
  <si>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</si>
  <si>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</si>
  <si>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</si>
  <si>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</si>
  <si>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</si>
  <si>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</si>
  <si>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</si>
  <si>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</si>
  <si>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</si>
  <si>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</si>
  <si>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</si>
  <si>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</si>
  <si>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</si>
  <si>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</si>
  <si>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</si>
  <si>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</si>
  <si>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</si>
  <si>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</si>
  <si>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</si>
  <si>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</si>
  <si>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</si>
  <si>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</si>
  <si>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</si>
  <si>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</si>
  <si>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</si>
  <si>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</si>
  <si>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</si>
  <si>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</si>
  <si>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</si>
  <si>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</si>
  <si>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</si>
  <si>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</si>
  <si>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</si>
  <si>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</si>
  <si>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</si>
  <si>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</si>
  <si>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</si>
  <si>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</si>
  <si>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</si>
  <si>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</si>
  <si>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</si>
  <si>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</si>
  <si>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</si>
  <si>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</si>
  <si>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</si>
  <si>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</si>
  <si>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</si>
  <si>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</si>
  <si>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</si>
  <si>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</si>
  <si>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</si>
  <si>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</si>
  <si>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</si>
  <si>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</si>
  <si>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</si>
  <si>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</si>
  <si>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</si>
  <si>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</si>
  <si>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</si>
  <si>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</si>
  <si>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</si>
  <si>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</si>
  <si>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</si>
  <si>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</si>
  <si>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</si>
  <si>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</si>
  <si>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</si>
  <si>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</si>
  <si>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</si>
  <si>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</si>
  <si>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</si>
  <si>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</si>
  <si>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</si>
  <si>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</si>
  <si>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</si>
  <si>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</si>
  <si>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</si>
  <si>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</si>
  <si>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</si>
  <si>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</si>
  <si>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</si>
  <si>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</si>
  <si>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</si>
  <si>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</si>
  <si>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</si>
  <si>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</si>
  <si>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</si>
  <si>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</si>
  <si>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</si>
  <si>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</si>
  <si>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</si>
  <si>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</si>
  <si>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</si>
  <si>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</si>
  <si>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</si>
  <si>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</si>
  <si>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</si>
  <si>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</si>
  <si>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</si>
  <si>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</si>
  <si>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</si>
  <si>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</si>
  <si>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</si>
  <si>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</si>
  <si>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</si>
  <si>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</si>
  <si>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</si>
  <si>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</si>
  <si>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</si>
  <si>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</si>
  <si>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</si>
  <si>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</si>
  <si>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</si>
  <si>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</si>
  <si>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</si>
  <si>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</si>
  <si>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</si>
  <si>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</si>
  <si>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</si>
  <si>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</si>
  <si>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</si>
  <si>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</si>
  <si>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</si>
  <si>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</si>
  <si>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</si>
  <si>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</si>
  <si>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</si>
  <si>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</si>
  <si>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</si>
  <si>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</si>
  <si>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</si>
  <si>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</si>
  <si>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</si>
  <si>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</si>
  <si>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</si>
  <si>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</si>
  <si>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</si>
  <si>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</si>
  <si>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</si>
  <si>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</si>
  <si>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</si>
  <si>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</si>
  <si>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</si>
  <si>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</si>
  <si>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</si>
  <si>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</si>
  <si>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</si>
  <si>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</si>
  <si>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</si>
  <si>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</si>
  <si>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</si>
  <si>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</si>
  <si>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</si>
  <si>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</si>
  <si>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</si>
  <si>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</si>
  <si>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</si>
  <si>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</si>
  <si>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</si>
  <si>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</si>
  <si>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</si>
  <si>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</si>
  <si>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</si>
  <si>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</si>
  <si>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</si>
  <si>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</si>
  <si>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</si>
  <si>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</si>
  <si>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</si>
  <si>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</si>
  <si>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</si>
  <si>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</si>
  <si>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</si>
  <si>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</si>
  <si>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</si>
  <si>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</si>
  <si>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</si>
  <si>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</si>
  <si>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</si>
  <si>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</si>
  <si>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</si>
  <si>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</si>
  <si>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</si>
  <si>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</si>
  <si>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</si>
  <si>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</si>
  <si>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</si>
  <si>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</si>
  <si>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</si>
  <si>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</si>
  <si>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</si>
  <si>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</si>
  <si>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</si>
  <si>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</si>
  <si>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</si>
  <si>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</si>
  <si>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</si>
  <si>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</si>
  <si>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</si>
  <si>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</si>
  <si>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</si>
  <si>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</si>
  <si>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</si>
  <si>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</si>
  <si>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</si>
  <si>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</si>
  <si>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</si>
  <si>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</si>
  <si>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</si>
  <si>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</si>
  <si>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</si>
  <si>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</si>
  <si>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</si>
  <si>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</si>
  <si>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</si>
  <si>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</si>
  <si>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</si>
  <si>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</si>
  <si>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</si>
  <si>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</si>
  <si>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</si>
  <si>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</si>
  <si>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</si>
  <si>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</si>
  <si>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</si>
  <si>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</si>
  <si>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</si>
  <si>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</si>
  <si>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</si>
  <si>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</si>
  <si>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</si>
  <si>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</si>
  <si>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</si>
  <si>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</si>
  <si>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</si>
  <si>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</si>
  <si>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</si>
  <si>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</si>
  <si>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</si>
  <si>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</si>
  <si>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</si>
  <si>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</si>
  <si>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</si>
  <si>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</si>
  <si>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</si>
  <si>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</si>
  <si>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</si>
  <si>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</si>
  <si>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</si>
  <si>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</si>
  <si>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</si>
  <si>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</si>
  <si>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</si>
  <si>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</si>
  <si>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</si>
  <si>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</si>
  <si>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</si>
  <si>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</si>
  <si>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</si>
  <si>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</si>
  <si>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</si>
  <si>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</si>
  <si>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</si>
  <si>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</si>
  <si>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</si>
  <si>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</si>
  <si>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</si>
  <si>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</si>
  <si>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</si>
  <si>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</si>
  <si>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</si>
  <si>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</si>
  <si>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</si>
  <si>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</si>
  <si>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</si>
  <si>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</si>
  <si>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</si>
  <si>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</si>
  <si>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</si>
  <si>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</si>
  <si>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</si>
  <si>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</si>
  <si>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</si>
  <si>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</si>
  <si>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</si>
  <si>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</si>
  <si>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</si>
  <si>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</si>
  <si>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</si>
  <si>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</si>
  <si>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</si>
  <si>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</si>
  <si>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</si>
  <si>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</si>
  <si>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</si>
  <si>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</si>
  <si>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</si>
  <si>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</si>
  <si>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</si>
  <si>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</si>
  <si>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</si>
  <si>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</si>
  <si>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</si>
  <si>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</si>
  <si>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</si>
  <si>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</si>
  <si>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</si>
  <si>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</si>
  <si>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</si>
  <si>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</si>
  <si>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</si>
  <si>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</si>
  <si>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</si>
  <si>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</si>
  <si>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</si>
  <si>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</si>
  <si>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</si>
  <si>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</si>
  <si>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</si>
  <si>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</si>
  <si>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</si>
  <si>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</si>
  <si>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</si>
  <si>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</si>
  <si>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</si>
  <si>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</si>
  <si>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</si>
  <si>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</si>
  <si>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</si>
  <si>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</si>
  <si>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</si>
  <si>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</si>
  <si>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</si>
  <si>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</si>
  <si>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</si>
  <si>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</si>
  <si>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</si>
  <si>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</si>
  <si>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</si>
  <si>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</si>
  <si>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</si>
  <si>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</si>
  <si>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</si>
  <si>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</si>
  <si>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</si>
  <si>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</si>
  <si>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</si>
  <si>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</si>
  <si>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</si>
  <si>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</si>
  <si>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</si>
  <si>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</si>
  <si>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</si>
  <si>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</si>
  <si>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</si>
  <si>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</si>
  <si>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</si>
  <si>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</si>
  <si>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</si>
  <si>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</si>
  <si>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</si>
  <si>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</si>
  <si>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</si>
  <si>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</si>
  <si>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</si>
  <si>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</si>
  <si>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</si>
  <si>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</si>
  <si>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</si>
  <si>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</si>
  <si>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</si>
  <si>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</si>
  <si>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</si>
  <si>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</si>
  <si>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</si>
  <si>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</si>
  <si>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</si>
  <si>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</si>
  <si>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</si>
  <si>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</si>
  <si>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</si>
  <si>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</si>
  <si>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</si>
  <si>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</si>
  <si>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</si>
  <si>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</si>
  <si>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</si>
  <si>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</si>
  <si>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</si>
  <si>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</si>
  <si>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</si>
  <si>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</si>
  <si>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</si>
  <si>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</si>
  <si>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</si>
  <si>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</si>
  <si>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</si>
  <si>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</si>
  <si>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</si>
  <si>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</si>
  <si>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</si>
  <si>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</si>
  <si>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</si>
  <si>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</si>
  <si>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</si>
  <si>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</si>
  <si>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</si>
  <si>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</si>
  <si>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</si>
  <si>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</si>
  <si>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</si>
  <si>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</si>
  <si>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</si>
  <si>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</si>
  <si>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</si>
  <si>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</si>
  <si>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</si>
  <si>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</si>
  <si>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</si>
  <si>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</si>
  <si>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</si>
  <si>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</si>
  <si>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</si>
  <si>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</si>
  <si>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</si>
  <si>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</si>
  <si>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</si>
  <si>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</si>
  <si>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</si>
  <si>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</si>
  <si>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</si>
  <si>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</si>
  <si>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</si>
  <si>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</si>
  <si>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</si>
  <si>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</si>
  <si>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</si>
  <si>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</si>
  <si>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</si>
  <si>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</si>
  <si>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</si>
  <si>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</si>
  <si>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</si>
  <si>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</si>
  <si>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</si>
  <si>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</si>
  <si>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</si>
  <si>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</si>
  <si>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</si>
  <si>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</si>
  <si>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</si>
  <si>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</si>
  <si>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</si>
  <si>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</si>
  <si>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</si>
  <si>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</si>
  <si>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</si>
  <si>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</si>
  <si>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</si>
  <si>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</si>
  <si>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</si>
  <si>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</si>
  <si>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</si>
  <si>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</si>
  <si>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</si>
  <si>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</si>
  <si>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</si>
  <si>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</si>
  <si>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</si>
  <si>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</si>
  <si>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</si>
  <si>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</si>
  <si>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</si>
  <si>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</si>
  <si>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</si>
  <si>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</si>
  <si>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</si>
  <si>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</si>
  <si>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</si>
  <si>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</si>
  <si>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</si>
  <si>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</si>
  <si>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</si>
  <si>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</si>
  <si>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</si>
  <si>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</si>
  <si>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</si>
  <si>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</si>
  <si>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</si>
  <si>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</si>
  <si>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</si>
  <si>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</si>
  <si>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</si>
  <si>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</si>
  <si>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</si>
  <si>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</si>
  <si>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</si>
  <si>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</si>
  <si>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</si>
  <si>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</si>
  <si>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</si>
  <si>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</si>
  <si>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</si>
  <si>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</si>
  <si>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</si>
  <si>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</si>
  <si>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</si>
  <si>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</si>
  <si>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</si>
  <si>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</si>
  <si>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</si>
  <si>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</si>
  <si>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</si>
  <si>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</si>
  <si>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</si>
  <si>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</si>
  <si>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</si>
  <si>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</si>
  <si>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</si>
  <si>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</si>
  <si>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</si>
  <si>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</si>
  <si>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</si>
  <si>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</si>
  <si>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</si>
  <si>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</si>
  <si>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</si>
  <si>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</si>
  <si>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</si>
  <si>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</si>
  <si>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</si>
  <si>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</si>
  <si>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</si>
  <si>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</si>
  <si>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</si>
  <si>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</si>
  <si>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</si>
  <si>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</si>
  <si>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</si>
  <si>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</si>
  <si>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</si>
  <si>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</si>
  <si>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</si>
  <si>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</si>
  <si>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</si>
  <si>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</si>
  <si>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</si>
  <si>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</si>
  <si>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</si>
  <si>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</si>
  <si>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</si>
  <si>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</si>
  <si>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</si>
  <si>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</si>
  <si>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</si>
  <si>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</si>
  <si>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</si>
  <si>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</si>
  <si>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</si>
  <si>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</si>
  <si>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</si>
  <si>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</si>
  <si>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</si>
  <si>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</si>
  <si>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</si>
  <si>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</si>
  <si>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</si>
  <si>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</si>
  <si>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</si>
  <si>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</si>
  <si>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</si>
  <si>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</si>
  <si>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</si>
  <si>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</si>
  <si>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</si>
  <si>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</si>
  <si>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</si>
  <si>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</si>
  <si>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</si>
  <si>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</si>
  <si>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</si>
  <si>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</si>
  <si>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</si>
  <si>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</si>
  <si>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</si>
  <si>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</si>
  <si>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</si>
  <si>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</si>
  <si>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</si>
  <si>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</si>
  <si>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</si>
  <si>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</si>
  <si>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</si>
  <si>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</si>
  <si>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</si>
  <si>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</si>
  <si>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</si>
  <si>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</si>
  <si>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</si>
  <si>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</si>
  <si>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</si>
  <si>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</si>
  <si>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</si>
  <si>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</si>
  <si>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</si>
  <si>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</si>
  <si>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</si>
  <si>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</si>
  <si>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</si>
  <si>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</si>
  <si>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</si>
  <si>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</si>
  <si>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</si>
  <si>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</si>
  <si>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</si>
  <si>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</si>
  <si>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</si>
  <si>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</si>
  <si>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</si>
  <si>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</si>
  <si>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</si>
  <si>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</si>
  <si>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</si>
  <si>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</si>
  <si>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</si>
  <si>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</si>
  <si>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</si>
  <si>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</si>
  <si>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</si>
  <si>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</si>
  <si>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</si>
  <si>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</si>
  <si>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</si>
  <si>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</si>
  <si>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</si>
  <si>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</si>
  <si>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</si>
  <si>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</si>
  <si>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</si>
  <si>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</si>
  <si>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</si>
  <si>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</si>
  <si>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</si>
  <si>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</si>
  <si>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</si>
  <si>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</si>
  <si>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</si>
  <si>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</si>
  <si>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</si>
  <si>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</si>
  <si>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</si>
  <si>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</si>
  <si>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</si>
  <si>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</si>
  <si>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</si>
  <si>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</si>
  <si>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</si>
  <si>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</si>
  <si>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</si>
  <si>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</si>
  <si>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</si>
  <si>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</si>
  <si>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</si>
  <si>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</si>
  <si>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</si>
  <si>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</si>
  <si>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</si>
  <si>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</si>
  <si>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</si>
  <si>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</si>
  <si>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</si>
  <si>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</si>
  <si>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</si>
  <si>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</si>
  <si>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</si>
  <si>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</si>
  <si>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</si>
  <si>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</si>
  <si>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</si>
  <si>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</si>
  <si>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</si>
  <si>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</si>
  <si>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</si>
  <si>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</si>
  <si>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</si>
  <si>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</si>
  <si>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</si>
  <si>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</si>
  <si>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</si>
  <si>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</si>
  <si>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</si>
  <si>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</si>
  <si>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</si>
  <si>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</si>
  <si>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</si>
  <si>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</si>
  <si>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</si>
  <si>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</si>
  <si>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</si>
  <si>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</si>
  <si>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</si>
  <si>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</si>
  <si>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</si>
  <si>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</si>
  <si>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</si>
  <si>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</si>
  <si>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</si>
  <si>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</si>
  <si>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</si>
  <si>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</si>
  <si>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</si>
  <si>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</si>
  <si>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</si>
  <si>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</si>
  <si>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</si>
  <si>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</si>
  <si>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</si>
  <si>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</si>
  <si>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</si>
  <si>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</si>
  <si>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</si>
  <si>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</si>
  <si>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</si>
  <si>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</si>
  <si>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</si>
  <si>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</si>
  <si>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</si>
  <si>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</si>
  <si>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</si>
  <si>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</si>
  <si>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</si>
  <si>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</si>
  <si>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</si>
  <si>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</si>
  <si>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</si>
  <si>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</si>
  <si>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</si>
  <si>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</si>
  <si>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</si>
  <si>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</si>
  <si>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</si>
  <si>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</si>
  <si>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</si>
  <si>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</si>
  <si>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</si>
  <si>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</si>
  <si>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</si>
  <si>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</si>
  <si>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</si>
  <si>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</si>
  <si>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</si>
  <si>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</si>
  <si>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</si>
  <si>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</si>
  <si>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</si>
  <si>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</si>
  <si>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</si>
  <si>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</si>
  <si>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</si>
  <si>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</si>
  <si>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</si>
  <si>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</si>
  <si>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</si>
  <si>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</si>
  <si>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</si>
  <si>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</si>
  <si>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</si>
  <si>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</si>
  <si>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</si>
  <si>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</si>
  <si>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</si>
  <si>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</si>
  <si>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</si>
  <si>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</si>
  <si>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</si>
  <si>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</si>
  <si>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</si>
  <si>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</si>
  <si>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</si>
  <si>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</si>
  <si>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</si>
  <si>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</si>
  <si>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</si>
  <si>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</si>
  <si>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</si>
  <si>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</si>
  <si>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</si>
  <si>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</si>
  <si>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</si>
  <si>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</si>
  <si>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</si>
  <si>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</si>
  <si>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</si>
  <si>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</si>
  <si>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</si>
  <si>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</si>
  <si>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</si>
  <si>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</si>
  <si>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</si>
  <si>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</si>
  <si>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</si>
  <si>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</si>
  <si>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</si>
  <si>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</si>
  <si>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</si>
  <si>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</si>
  <si>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</si>
  <si>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</si>
  <si>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</si>
  <si>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</si>
  <si>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</si>
  <si>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</si>
  <si>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</si>
  <si>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</si>
  <si>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</si>
  <si>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</si>
  <si>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</si>
  <si>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</si>
  <si>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</si>
  <si>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</si>
  <si>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</si>
  <si>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</si>
  <si>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</si>
  <si>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</si>
  <si>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</si>
  <si>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</si>
  <si>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</si>
  <si>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</si>
  <si>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</si>
  <si>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</si>
  <si>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</si>
  <si>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</si>
  <si>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</si>
  <si>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</si>
  <si>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</si>
  <si>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</si>
  <si>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</si>
  <si>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</si>
  <si>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</si>
  <si>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</si>
  <si>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</si>
  <si>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</si>
  <si>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</si>
  <si>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</si>
  <si>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</si>
  <si>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</si>
  <si>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</si>
  <si>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</si>
  <si>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</si>
  <si>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</si>
  <si>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</si>
  <si>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</si>
  <si>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</si>
  <si>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</si>
  <si>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</si>
  <si>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</si>
  <si>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</si>
  <si>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</si>
  <si>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</si>
  <si>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</si>
  <si>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</si>
  <si>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</si>
  <si>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</si>
  <si>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</si>
  <si>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</si>
  <si>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</si>
  <si>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</si>
  <si>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</si>
  <si>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</si>
  <si>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</si>
  <si>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</si>
  <si>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</si>
  <si>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</si>
  <si>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</si>
  <si>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</si>
  <si>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</si>
  <si>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</si>
  <si>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</si>
  <si>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</si>
  <si>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</si>
  <si>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</si>
  <si>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</si>
  <si>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</si>
  <si>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</si>
  <si>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</si>
  <si>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</si>
  <si>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</si>
  <si>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</si>
  <si>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</si>
  <si>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</si>
  <si>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</si>
  <si>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</si>
  <si>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</si>
  <si>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</si>
  <si>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</si>
  <si>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</si>
  <si>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</si>
  <si>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</si>
  <si>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</si>
  <si>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</si>
  <si>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</si>
  <si>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</si>
  <si>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</si>
  <si>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</si>
  <si>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</si>
  <si>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</si>
  <si>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</si>
  <si>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</si>
  <si>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</si>
  <si>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</si>
  <si>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</si>
  <si>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</si>
  <si>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</si>
  <si>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</si>
  <si>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</si>
  <si>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</si>
  <si>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</si>
  <si>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</si>
  <si>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</si>
  <si>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</si>
  <si>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</si>
  <si>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</si>
  <si>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</si>
  <si>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</si>
  <si>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</si>
  <si>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</si>
  <si>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</si>
  <si>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</si>
  <si>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</si>
  <si>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</si>
  <si>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</si>
  <si>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</si>
  <si>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</si>
  <si>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</si>
  <si>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</si>
  <si>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</si>
  <si>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</si>
  <si>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</si>
  <si>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</si>
  <si>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</si>
  <si>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</si>
  <si>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</si>
  <si>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</si>
  <si>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</si>
  <si>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</si>
  <si>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</si>
  <si>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</si>
  <si>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</si>
  <si>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</si>
  <si>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</si>
  <si>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</si>
  <si>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</si>
  <si>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</si>
  <si>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</si>
  <si>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</si>
  <si>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</si>
  <si>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</si>
  <si>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</si>
  <si>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</si>
  <si>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</si>
  <si>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</si>
  <si>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</si>
  <si>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</si>
  <si>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</si>
  <si>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</si>
  <si>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</si>
  <si>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</si>
  <si>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</si>
  <si>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</si>
  <si>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</si>
  <si>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</si>
  <si>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</si>
  <si>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</si>
  <si>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</si>
  <si>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</si>
  <si>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</si>
  <si>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</si>
  <si>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</si>
  <si>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</si>
  <si>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</si>
  <si>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</si>
  <si>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</si>
  <si>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</si>
  <si>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</si>
  <si>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</si>
  <si>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</si>
  <si>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</si>
  <si>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</si>
  <si>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</si>
  <si>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</si>
  <si>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</si>
  <si>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</si>
  <si>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</si>
  <si>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</si>
  <si>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</si>
  <si>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</si>
  <si>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</si>
  <si>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</si>
  <si>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</si>
  <si>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</si>
  <si>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</si>
  <si>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</si>
  <si>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</si>
  <si>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</si>
  <si>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</si>
  <si>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</si>
  <si>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</si>
  <si>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</si>
  <si>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</si>
  <si>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</si>
  <si>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</si>
  <si>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</si>
  <si>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</si>
  <si>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</si>
  <si>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</si>
  <si>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</si>
  <si>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</si>
  <si>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</si>
  <si>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</si>
  <si>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</si>
  <si>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</si>
  <si>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</si>
  <si>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</si>
  <si>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</si>
  <si>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</si>
  <si>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</si>
  <si>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</si>
  <si>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</si>
  <si>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</si>
  <si>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</si>
  <si>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</si>
  <si>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</si>
  <si>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</si>
  <si>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</si>
  <si>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</si>
  <si>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</si>
  <si>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</si>
  <si>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</si>
  <si>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</si>
  <si>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</si>
  <si>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</si>
  <si>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</si>
  <si>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</si>
  <si>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</si>
  <si>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</si>
  <si>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</si>
  <si>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</si>
  <si>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</si>
  <si>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</si>
  <si>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</si>
  <si>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</si>
  <si>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</si>
  <si>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</si>
  <si>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</si>
  <si>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</si>
  <si>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</si>
  <si>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</si>
  <si>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</si>
  <si>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</si>
  <si>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</si>
  <si>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</si>
  <si>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</si>
  <si>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</si>
  <si>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</si>
  <si>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</si>
  <si>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</si>
  <si>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</si>
  <si>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</si>
  <si>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</si>
  <si>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</si>
  <si>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</si>
  <si>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</si>
  <si>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</si>
  <si>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</si>
  <si>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</si>
  <si>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</si>
  <si>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</si>
  <si>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</si>
  <si>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</si>
  <si>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</si>
  <si>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</si>
  <si>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</si>
  <si>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</si>
  <si>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</si>
  <si>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</si>
  <si>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</si>
  <si>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</si>
  <si>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</si>
  <si>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</si>
  <si>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</si>
  <si>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</si>
  <si>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</si>
  <si>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</si>
  <si>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</si>
  <si>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</si>
  <si>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</si>
  <si>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</si>
  <si>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</si>
  <si>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</si>
  <si>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</si>
  <si>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</si>
  <si>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</si>
  <si>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</si>
  <si>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</si>
  <si>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</si>
  <si>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</si>
  <si>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</si>
  <si>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</si>
  <si>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</si>
  <si>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</si>
  <si>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</si>
  <si>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</si>
  <si>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</si>
  <si>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</si>
  <si>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</si>
  <si>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</si>
  <si>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</si>
  <si>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</si>
  <si>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</si>
  <si>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</si>
  <si>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</si>
  <si>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</si>
  <si>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</si>
  <si>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</si>
  <si>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</si>
  <si>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</si>
  <si>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</si>
  <si>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</si>
  <si>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</si>
  <si>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</si>
  <si>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</si>
  <si>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</si>
  <si>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</si>
  <si>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</si>
  <si>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</si>
  <si>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</si>
  <si>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</si>
  <si>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</si>
  <si>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</si>
  <si>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</si>
  <si>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</si>
  <si>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</si>
  <si>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</si>
  <si>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</si>
  <si>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</si>
  <si>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</si>
  <si>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</si>
  <si>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</si>
  <si>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</si>
  <si>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</si>
  <si>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</si>
  <si>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</si>
  <si>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</si>
  <si>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</si>
  <si>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</si>
  <si>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</si>
  <si>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</si>
  <si>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</si>
  <si>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</si>
  <si>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</si>
  <si>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</si>
  <si>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</si>
  <si>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</si>
  <si>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</si>
  <si>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</si>
  <si>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</si>
  <si>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</si>
  <si>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</si>
  <si>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</si>
  <si>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</si>
  <si>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</si>
  <si>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</si>
  <si>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</si>
  <si>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</si>
  <si>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</si>
  <si>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</si>
  <si>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</si>
  <si>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</si>
  <si>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</si>
  <si>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</si>
  <si>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</si>
  <si>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</si>
  <si>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</si>
  <si>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</si>
  <si>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</si>
  <si>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</si>
  <si>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</si>
  <si>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</si>
  <si>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</si>
  <si>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</si>
  <si>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</si>
  <si>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</si>
  <si>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</si>
  <si>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</si>
  <si>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</si>
  <si>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</si>
  <si>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</si>
  <si>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</si>
  <si>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</si>
  <si>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</si>
  <si>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</si>
  <si>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</si>
  <si>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</si>
  <si>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</si>
  <si>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</si>
  <si>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</si>
  <si>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</si>
  <si>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</si>
  <si>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</si>
  <si>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</si>
  <si>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</si>
  <si>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</si>
  <si>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</si>
  <si>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</si>
  <si>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</si>
  <si>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</si>
  <si>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</si>
  <si>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</si>
  <si>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</si>
  <si>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</si>
  <si>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</si>
  <si>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</si>
  <si>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</si>
  <si>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</si>
  <si>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</si>
  <si>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</si>
  <si>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</si>
  <si>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</si>
  <si>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</si>
  <si>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</si>
  <si>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</si>
  <si>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</si>
  <si>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</si>
  <si>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</si>
  <si>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</si>
  <si>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</si>
  <si>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</si>
  <si>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</si>
  <si>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</si>
  <si>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</si>
  <si>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</si>
  <si>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</si>
  <si>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</si>
  <si>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</si>
  <si>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</si>
  <si>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</si>
  <si>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</si>
  <si>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</si>
  <si>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</si>
  <si>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</si>
  <si>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</si>
  <si>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</si>
  <si>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</si>
  <si>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</si>
  <si>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</si>
  <si>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</si>
  <si>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</si>
  <si>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</si>
  <si>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</si>
  <si>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</si>
  <si>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</si>
  <si>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</si>
  <si>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</si>
  <si>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</si>
  <si>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</si>
  <si>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</si>
  <si>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</si>
  <si>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</si>
  <si>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</si>
  <si>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</si>
  <si>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</si>
  <si>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</si>
  <si>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</si>
  <si>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</si>
  <si>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</si>
  <si>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</si>
  <si>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</si>
  <si>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</si>
  <si>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</si>
  <si>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</si>
  <si>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</si>
  <si>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</si>
  <si>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</si>
  <si>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</si>
  <si>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</si>
  <si>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</si>
  <si>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</si>
  <si>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</si>
  <si>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</si>
  <si>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</si>
  <si>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</si>
  <si>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</si>
  <si>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</si>
  <si>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</si>
  <si>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</si>
  <si>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</si>
  <si>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</si>
  <si>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</si>
  <si>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</si>
  <si>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</si>
  <si>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</si>
  <si>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</si>
  <si>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</si>
  <si>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</si>
  <si>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</si>
  <si>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</si>
  <si>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</si>
  <si>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</si>
  <si>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</si>
  <si>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</si>
  <si>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</si>
  <si>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</si>
  <si>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</si>
  <si>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</si>
  <si>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</si>
  <si>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</si>
  <si>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</si>
  <si>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</si>
  <si>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</si>
  <si>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</si>
  <si>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</si>
  <si>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</si>
  <si>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</si>
  <si>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</si>
  <si>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</si>
  <si>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</si>
  <si>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</si>
  <si>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</si>
  <si>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</si>
  <si>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</si>
  <si>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</si>
  <si>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</si>
  <si>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</si>
  <si>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</si>
  <si>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</si>
  <si>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</si>
  <si>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</si>
  <si>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</si>
  <si>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</si>
  <si>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</si>
  <si>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</si>
  <si>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</si>
  <si>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</si>
  <si>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</si>
  <si>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</si>
  <si>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</si>
  <si>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</si>
  <si>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</si>
  <si>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</si>
  <si>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</si>
  <si>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</si>
  <si>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</si>
  <si>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</si>
  <si>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</si>
  <si>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</si>
  <si>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</si>
  <si>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</si>
  <si>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</si>
  <si>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</si>
  <si>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</si>
  <si>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</si>
  <si>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</si>
  <si>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</si>
  <si>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</si>
  <si>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</si>
  <si>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</si>
  <si>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</si>
  <si>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</si>
  <si>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</si>
  <si>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</si>
  <si>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</si>
  <si>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</si>
  <si>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</si>
  <si>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</si>
  <si>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</si>
  <si>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</si>
  <si>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</si>
  <si>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</si>
  <si>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</si>
  <si>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</si>
  <si>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</si>
  <si>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</si>
  <si>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</si>
  <si>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</si>
  <si>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</si>
  <si>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</si>
  <si>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</si>
  <si>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</si>
  <si>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</si>
  <si>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</si>
  <si>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</si>
  <si>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</si>
  <si>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</si>
  <si>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</si>
  <si>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</si>
  <si>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</si>
  <si>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</si>
  <si>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</si>
  <si>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</si>
  <si>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</si>
  <si>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</si>
  <si>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</si>
  <si>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</si>
  <si>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</si>
  <si>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</si>
  <si>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</si>
  <si>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</si>
  <si>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</si>
  <si>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</si>
  <si>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</si>
  <si>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</si>
  <si>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</si>
  <si>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</si>
  <si>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</si>
  <si>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</si>
  <si>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</si>
  <si>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</si>
  <si>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</si>
  <si>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</si>
  <si>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</si>
  <si>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</si>
  <si>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</si>
  <si>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</si>
  <si>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</si>
  <si>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</si>
  <si>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</si>
  <si>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</si>
  <si>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</si>
  <si>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</si>
  <si>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</si>
  <si>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</si>
  <si>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</si>
  <si>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</si>
  <si>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</si>
  <si>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</si>
  <si>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</si>
  <si>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</si>
  <si>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</si>
  <si>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</si>
  <si>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</si>
  <si>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</si>
  <si>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</si>
  <si>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</si>
  <si>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</si>
  <si>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</si>
  <si>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</si>
  <si>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</si>
  <si>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</si>
  <si>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</si>
  <si>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</si>
  <si>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</si>
  <si>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</si>
  <si>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</si>
  <si>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</si>
  <si>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</si>
  <si>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</si>
  <si>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</si>
  <si>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</si>
  <si>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</si>
  <si>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</si>
  <si>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</si>
  <si>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</si>
  <si>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</si>
  <si>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</si>
  <si>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</si>
  <si>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</si>
  <si>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</si>
  <si>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</si>
  <si>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</si>
  <si>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</si>
  <si>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</si>
  <si>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</si>
  <si>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</si>
  <si>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</si>
  <si>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</si>
  <si>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</si>
  <si>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</si>
  <si>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</si>
  <si>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</si>
  <si>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</si>
  <si>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</si>
  <si>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</si>
  <si>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</si>
  <si>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</si>
  <si>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</si>
  <si>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</si>
  <si>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</si>
  <si>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</si>
  <si>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</si>
  <si>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</si>
  <si>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</si>
  <si>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</si>
  <si>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</si>
  <si>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</si>
  <si>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</si>
  <si>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</si>
  <si>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</si>
  <si>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</si>
  <si>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</si>
  <si>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</si>
  <si>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</si>
  <si>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</si>
  <si>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</si>
  <si>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</si>
  <si>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</si>
  <si>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</si>
  <si>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</si>
  <si>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</si>
  <si>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</si>
  <si>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</si>
  <si>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</si>
  <si>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</si>
  <si>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</si>
  <si>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</si>
  <si>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</si>
  <si>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</si>
  <si>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</si>
  <si>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</si>
  <si>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</si>
  <si>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</si>
  <si>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</si>
  <si>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</si>
  <si>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</si>
  <si>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</si>
  <si>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</si>
  <si>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</si>
  <si>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</si>
  <si>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</si>
  <si>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</si>
  <si>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</si>
  <si>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</si>
  <si>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</si>
  <si>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</si>
  <si>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</si>
  <si>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</si>
  <si>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</si>
  <si>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</si>
  <si>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</si>
  <si>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</si>
  <si>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</si>
  <si>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</si>
  <si>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</si>
  <si>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</si>
  <si>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</si>
  <si>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</si>
  <si>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</si>
  <si>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</si>
  <si>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</si>
  <si>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</si>
  <si>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</si>
  <si>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</si>
  <si>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</si>
  <si>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</si>
  <si>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</si>
  <si>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</si>
  <si>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</si>
  <si>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</si>
  <si>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</si>
  <si>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</si>
  <si>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</si>
  <si>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</si>
  <si>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</si>
  <si>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</si>
  <si>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</si>
  <si>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</si>
  <si>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</si>
  <si>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</si>
  <si>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</si>
  <si>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</si>
  <si>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</si>
  <si>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</si>
  <si>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</si>
  <si>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</si>
  <si>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</si>
  <si>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</si>
  <si>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</si>
  <si>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</si>
  <si>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</si>
  <si>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</si>
  <si>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</si>
  <si>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</si>
  <si>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</si>
  <si>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</si>
  <si>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</si>
  <si>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</si>
  <si>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</si>
  <si>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</si>
  <si>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</si>
  <si>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</si>
  <si>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</si>
  <si>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</si>
  <si>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</si>
  <si>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</si>
  <si>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</si>
  <si>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</si>
  <si>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</si>
  <si>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</si>
  <si>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</si>
  <si>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</si>
  <si>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</si>
  <si>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</si>
  <si>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</si>
  <si>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</si>
  <si>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</si>
  <si>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</si>
  <si>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</si>
  <si>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</si>
  <si>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</si>
  <si>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</si>
  <si>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</si>
  <si>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</si>
  <si>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</si>
  <si>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</si>
  <si>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</si>
  <si>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</si>
  <si>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</si>
  <si>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</si>
  <si>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</si>
  <si>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</si>
  <si>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</si>
  <si>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</si>
  <si>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</si>
  <si>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</si>
  <si>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</si>
  <si>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</si>
  <si>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</si>
  <si>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</si>
  <si>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</si>
  <si>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</si>
  <si>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</si>
  <si>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</si>
  <si>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</si>
  <si>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</si>
  <si>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</si>
  <si>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</si>
  <si>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</si>
  <si>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</si>
  <si>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</si>
  <si>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</si>
  <si>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</si>
  <si>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</si>
  <si>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</si>
  <si>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</si>
  <si>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</si>
  <si>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</si>
  <si>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</si>
  <si>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</si>
  <si>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</si>
  <si>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</si>
  <si>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</si>
  <si>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</si>
  <si>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</si>
  <si>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</si>
  <si>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</si>
  <si>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</si>
  <si>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</si>
  <si>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</si>
  <si>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</si>
  <si>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</si>
  <si>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</si>
  <si>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</si>
  <si>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</si>
  <si>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</si>
  <si>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</si>
  <si>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</si>
  <si>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</si>
  <si>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</si>
  <si>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</si>
  <si>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</si>
  <si>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</si>
  <si>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</si>
  <si>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</si>
  <si>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</si>
  <si>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</si>
  <si>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</si>
  <si>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</si>
  <si>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</si>
  <si>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</si>
  <si>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</si>
  <si>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</si>
  <si>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</si>
  <si>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</si>
  <si>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</si>
  <si>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</si>
  <si>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</si>
  <si>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</si>
  <si>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</si>
  <si>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</si>
  <si>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</si>
  <si>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</si>
  <si>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</si>
  <si>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</si>
  <si>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</si>
  <si>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</si>
  <si>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</si>
  <si>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</si>
  <si>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</si>
  <si>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</si>
  <si>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</si>
  <si>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</si>
  <si>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</si>
  <si>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</si>
  <si>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</si>
  <si>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</si>
  <si>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</si>
  <si>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</si>
  <si>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</si>
  <si>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</si>
  <si>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</si>
  <si>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</si>
  <si>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</si>
  <si>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</si>
  <si>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</si>
  <si>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</si>
  <si>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</si>
  <si>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</si>
  <si>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</si>
  <si>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</si>
  <si>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</si>
  <si>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</si>
  <si>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</si>
  <si>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</si>
  <si>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</si>
  <si>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</si>
  <si>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</si>
  <si>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</si>
  <si>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</si>
  <si>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</si>
  <si>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</si>
  <si>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</si>
  <si>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</si>
  <si>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</si>
  <si>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</si>
  <si>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</si>
  <si>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</si>
  <si>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</si>
  <si>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</si>
  <si>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</si>
  <si>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</si>
  <si>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</si>
  <si>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</si>
  <si>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</si>
  <si>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</si>
  <si>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</si>
  <si>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</si>
  <si>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</si>
  <si>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</si>
  <si>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</si>
  <si>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</si>
  <si>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</si>
  <si>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</si>
  <si>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</si>
  <si>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</si>
  <si>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</si>
  <si>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</si>
  <si>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</si>
  <si>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</si>
  <si>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</si>
  <si>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</si>
  <si>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</si>
  <si>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</si>
  <si>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</si>
  <si>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</si>
  <si>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</si>
  <si>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</si>
  <si>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</si>
  <si>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</si>
  <si>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</si>
  <si>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</si>
  <si>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</si>
  <si>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</si>
  <si>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</si>
  <si>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</si>
  <si>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</si>
  <si>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</si>
  <si>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</si>
  <si>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</si>
  <si>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</si>
  <si>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</si>
  <si>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</si>
  <si>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</si>
  <si>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</si>
  <si>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</si>
  <si>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</si>
  <si>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</si>
  <si>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</si>
  <si>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</si>
  <si>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</si>
  <si>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</si>
  <si>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</si>
  <si>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</si>
  <si>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</si>
  <si>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</si>
  <si>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</si>
  <si>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</si>
  <si>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</si>
  <si>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</si>
  <si>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</si>
  <si>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</si>
  <si>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</si>
  <si>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</si>
  <si>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</si>
  <si>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</si>
  <si>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</si>
  <si>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</si>
  <si>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</si>
  <si>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</si>
  <si>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</si>
  <si>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</si>
  <si>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</si>
  <si>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</si>
  <si>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</si>
  <si>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</si>
  <si>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</si>
  <si>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</si>
  <si>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</si>
  <si>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</si>
  <si>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</si>
  <si>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</si>
  <si>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</si>
  <si>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</si>
  <si>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</si>
  <si>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</si>
  <si>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</si>
  <si>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</si>
  <si>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</si>
  <si>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</si>
  <si>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</si>
  <si>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</si>
  <si>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</si>
  <si>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</si>
  <si>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</si>
  <si>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</si>
  <si>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</si>
  <si>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</si>
  <si>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</si>
  <si>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</si>
  <si>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</si>
  <si>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</si>
  <si>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</si>
  <si>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</si>
  <si>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</si>
  <si>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</si>
  <si>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</si>
  <si>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</si>
  <si>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</si>
  <si>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</si>
  <si>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</si>
  <si>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</si>
  <si>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</si>
  <si>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</si>
  <si>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</si>
  <si>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</si>
  <si>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</si>
  <si>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</si>
  <si>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</si>
  <si>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</si>
  <si>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</si>
  <si>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</si>
  <si>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</si>
  <si>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</si>
  <si>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</si>
  <si>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</si>
  <si>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</si>
  <si>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</si>
  <si>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</si>
  <si>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</si>
  <si>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</si>
  <si>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</si>
  <si>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</si>
  <si>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</si>
  <si>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</si>
  <si>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</si>
  <si>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</si>
  <si>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</si>
  <si>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</si>
  <si>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</si>
  <si>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</si>
  <si>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</si>
  <si>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</si>
  <si>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</si>
  <si>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</si>
  <si>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</si>
  <si>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</si>
  <si>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</si>
  <si>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</si>
  <si>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</si>
  <si>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</si>
  <si>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</si>
  <si>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</si>
  <si>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</si>
  <si>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</si>
  <si>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</si>
  <si>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</si>
  <si>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</si>
  <si>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</si>
  <si>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</si>
  <si>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</si>
  <si>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</si>
  <si>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</si>
  <si>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</si>
  <si>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</si>
  <si>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</si>
  <si>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</si>
  <si>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</si>
  <si>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</si>
  <si>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</si>
  <si>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</si>
  <si>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</si>
  <si>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</si>
  <si>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</si>
  <si>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</si>
  <si>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</si>
  <si>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</si>
  <si>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</si>
  <si>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</si>
  <si>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</si>
  <si>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</si>
  <si>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</si>
  <si>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</si>
  <si>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</si>
  <si>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</si>
  <si>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</si>
  <si>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</si>
  <si>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</si>
  <si>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</si>
  <si>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</si>
  <si>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</si>
  <si>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</si>
  <si>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</si>
  <si>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</si>
  <si>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</si>
  <si>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</si>
  <si>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</si>
  <si>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</si>
  <si>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</si>
  <si>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</si>
  <si>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</si>
  <si>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</si>
  <si>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</si>
  <si>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</si>
  <si>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</si>
  <si>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</si>
  <si>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</si>
  <si>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</si>
  <si>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</si>
  <si>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</si>
  <si>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</si>
  <si>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</si>
  <si>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</si>
  <si>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</si>
  <si>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</si>
  <si>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</si>
  <si>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</si>
  <si>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</si>
  <si>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</si>
  <si>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</si>
  <si>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</si>
  <si>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</si>
  <si>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</si>
  <si>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</si>
  <si>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</si>
  <si>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</si>
  <si>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</si>
  <si>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</si>
  <si>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</si>
  <si>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</si>
  <si>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</si>
  <si>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</si>
  <si>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</si>
  <si>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</si>
  <si>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</si>
  <si>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</si>
  <si>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</si>
  <si>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</si>
  <si>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</si>
  <si>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</si>
  <si>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</si>
  <si>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</si>
  <si>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</si>
  <si>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</si>
  <si>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</si>
  <si>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</si>
  <si>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</si>
  <si>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</si>
  <si>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</si>
  <si>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</si>
  <si>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</si>
  <si>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</si>
  <si>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</si>
  <si>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</si>
  <si>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</si>
  <si>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</si>
  <si>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</si>
  <si>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</si>
  <si>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</si>
  <si>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</si>
  <si>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</si>
  <si>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</si>
  <si>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</si>
  <si>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</si>
  <si>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</si>
  <si>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</si>
  <si>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</si>
  <si>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</si>
  <si>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</si>
  <si>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</si>
  <si>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</si>
  <si>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</si>
  <si>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</si>
  <si>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</si>
  <si>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</si>
  <si>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</si>
  <si>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</si>
  <si>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</si>
  <si>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</si>
  <si>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</si>
  <si>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</si>
  <si>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</si>
  <si>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</si>
  <si>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</si>
  <si>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</si>
  <si>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</si>
  <si>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</si>
  <si>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</si>
  <si>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</si>
  <si>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</si>
  <si>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</si>
  <si>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</si>
  <si>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</si>
  <si>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</si>
  <si>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</si>
  <si>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</si>
  <si>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</si>
  <si>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</si>
  <si>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</si>
  <si>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</si>
  <si>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</si>
  <si>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</si>
  <si>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</si>
  <si>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</si>
  <si>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</si>
  <si>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</si>
  <si>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</si>
  <si>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</si>
  <si>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</si>
  <si>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</si>
  <si>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</si>
  <si>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</si>
  <si>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</si>
  <si>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</si>
  <si>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</si>
  <si>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</si>
  <si>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</si>
  <si>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</si>
  <si>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</si>
  <si>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</si>
  <si>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</si>
  <si>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</si>
  <si>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</si>
  <si>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</si>
  <si>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</si>
  <si>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</si>
  <si>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</si>
  <si>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</si>
  <si>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</si>
  <si>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</si>
  <si>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</si>
  <si>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</si>
  <si>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</si>
  <si>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</si>
  <si>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</si>
  <si>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</si>
  <si>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</si>
  <si>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</si>
  <si>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</si>
  <si>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</si>
  <si>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</si>
  <si>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</si>
  <si>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</si>
  <si>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</si>
  <si>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</si>
  <si>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</si>
  <si>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</si>
  <si>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</si>
  <si>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</si>
  <si>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</si>
  <si>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</si>
  <si>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</si>
  <si>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</si>
  <si>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</si>
  <si>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</si>
  <si>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</si>
  <si>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</si>
  <si>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</si>
  <si>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</si>
  <si>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</si>
  <si>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</si>
  <si>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</si>
  <si>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</si>
  <si>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</si>
  <si>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</si>
  <si>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</si>
  <si>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</si>
  <si>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</si>
  <si>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</si>
  <si>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</si>
  <si>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</si>
  <si>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</si>
  <si>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</si>
  <si>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</si>
  <si>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</si>
  <si>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</si>
  <si>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</si>
  <si>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</si>
  <si>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</si>
  <si>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</si>
  <si>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</si>
  <si>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</si>
  <si>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</si>
  <si>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</si>
  <si>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</si>
  <si>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</si>
  <si>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</si>
  <si>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</si>
  <si>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</si>
  <si>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</si>
  <si>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</si>
  <si>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</si>
  <si>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</si>
  <si>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</si>
  <si>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</si>
  <si>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</si>
  <si>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</si>
  <si>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</si>
  <si>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</si>
  <si>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</si>
  <si>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</si>
  <si>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</si>
  <si>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</si>
  <si>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</si>
  <si>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</si>
  <si>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</si>
  <si>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</si>
  <si>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</si>
  <si>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</si>
  <si>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</si>
  <si>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</si>
  <si>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</si>
  <si>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</si>
  <si>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</si>
  <si>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</si>
  <si>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</si>
  <si>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</si>
  <si>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</si>
  <si>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</si>
  <si>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</si>
  <si>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</si>
  <si>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</si>
  <si>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</si>
  <si>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</si>
  <si>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</si>
  <si>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</si>
  <si>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</si>
  <si>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</si>
  <si>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</si>
  <si>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</si>
  <si>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</si>
  <si>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</si>
  <si>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</si>
  <si>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</si>
  <si>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</si>
  <si>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</si>
  <si>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</si>
  <si>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</si>
  <si>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</si>
  <si>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</si>
  <si>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</si>
  <si>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</si>
  <si>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</si>
  <si>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</si>
  <si>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</si>
  <si>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</si>
  <si>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</si>
  <si>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</si>
  <si>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</si>
  <si>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</si>
  <si>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</si>
  <si>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</si>
  <si>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</si>
  <si>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</si>
  <si>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</si>
  <si>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</si>
  <si>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</si>
  <si>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</si>
  <si>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</si>
  <si>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</si>
  <si>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</si>
  <si>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</si>
  <si>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</si>
  <si>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</si>
  <si>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</si>
  <si>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</si>
  <si>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</si>
  <si>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</si>
  <si>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</si>
  <si>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</si>
  <si>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</si>
  <si>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</si>
  <si>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</si>
  <si>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</si>
  <si>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</si>
  <si>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</si>
  <si>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</si>
  <si>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</si>
  <si>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</si>
  <si>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</si>
  <si>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</si>
  <si>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</si>
  <si>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</si>
  <si>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</si>
  <si>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</si>
  <si>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</si>
  <si>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</si>
  <si>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</si>
  <si>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</si>
  <si>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</si>
  <si>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</si>
  <si>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</si>
  <si>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</si>
  <si>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</si>
  <si>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</si>
  <si>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</si>
  <si>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</si>
  <si>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</si>
  <si>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</si>
  <si>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</si>
  <si>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</si>
  <si>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</si>
  <si>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</si>
  <si>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</si>
  <si>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</si>
  <si>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</si>
  <si>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</si>
  <si>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</si>
  <si>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</si>
  <si>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</si>
  <si>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</si>
  <si>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</si>
  <si>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</si>
  <si>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</si>
  <si>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</si>
  <si>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</si>
  <si>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</si>
  <si>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</si>
  <si>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</si>
  <si>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</si>
  <si>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</si>
  <si>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</si>
  <si>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</si>
  <si>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</si>
  <si>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</si>
  <si>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</si>
  <si>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</si>
  <si>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</si>
  <si>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</si>
  <si>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</si>
  <si>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</si>
  <si>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</si>
  <si>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</si>
  <si>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</si>
  <si>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</si>
  <si>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</si>
  <si>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</si>
  <si>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</si>
  <si>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</si>
  <si>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</si>
  <si>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</si>
  <si>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</si>
  <si>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</si>
  <si>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</si>
  <si>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</si>
  <si>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</si>
  <si>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</si>
  <si>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</si>
  <si>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</si>
  <si>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</si>
  <si>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</si>
  <si>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</si>
  <si>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</si>
  <si>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</si>
  <si>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</si>
  <si>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</si>
  <si>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</si>
  <si>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</si>
  <si>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</si>
  <si>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</si>
  <si>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</si>
  <si>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</si>
  <si>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</si>
  <si>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</si>
  <si>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</si>
  <si>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</si>
  <si>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</si>
  <si>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</si>
  <si>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</si>
  <si>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</si>
  <si>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</si>
  <si>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</si>
  <si>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</si>
  <si>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</si>
  <si>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</si>
  <si>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</si>
  <si>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</si>
  <si>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</si>
  <si>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</si>
  <si>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</si>
  <si>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</si>
  <si>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</si>
  <si>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</si>
  <si>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</si>
  <si>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</si>
  <si>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</si>
  <si>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</si>
  <si>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</si>
  <si>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</si>
  <si>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</si>
  <si>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</si>
  <si>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</si>
  <si>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</si>
  <si>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</si>
  <si>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</si>
  <si>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</si>
  <si>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</si>
  <si>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</si>
  <si>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</si>
  <si>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</si>
  <si>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</si>
  <si>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</si>
  <si>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</si>
  <si>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</si>
  <si>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</si>
  <si>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</si>
  <si>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</si>
  <si>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</si>
  <si>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</si>
  <si>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</si>
  <si>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</si>
  <si>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</si>
  <si>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</si>
  <si>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</si>
  <si>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</si>
  <si>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</si>
  <si>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</si>
  <si>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</si>
  <si>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</si>
  <si>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</si>
  <si>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</si>
  <si>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</si>
  <si>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</si>
  <si>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</si>
  <si>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</si>
  <si>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</si>
  <si>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</si>
  <si>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</si>
  <si>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</si>
  <si>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</si>
  <si>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</si>
  <si>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</si>
  <si>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</si>
  <si>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</si>
  <si>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</si>
  <si>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</si>
  <si>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</si>
  <si>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</si>
  <si>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</si>
  <si>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</si>
  <si>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</si>
  <si>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</si>
  <si>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</si>
  <si>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</si>
  <si>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</si>
  <si>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</si>
  <si>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</si>
  <si>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</si>
  <si>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</si>
  <si>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</si>
  <si>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</si>
  <si>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</si>
  <si>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</si>
  <si>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</si>
  <si>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</si>
  <si>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</si>
  <si>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</si>
  <si>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</si>
  <si>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</si>
  <si>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</si>
  <si>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</si>
  <si>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</si>
  <si>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</si>
  <si>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</si>
  <si>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</si>
  <si>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</si>
  <si>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</si>
  <si>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</si>
  <si>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</si>
  <si>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</si>
  <si>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</si>
  <si>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</si>
  <si>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</si>
  <si>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</si>
  <si>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</si>
  <si>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</si>
  <si>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</si>
  <si>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</si>
  <si>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</si>
  <si>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</si>
  <si>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</si>
  <si>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</si>
  <si>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</si>
  <si>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</si>
  <si>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</si>
  <si>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</si>
  <si>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</si>
  <si>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</si>
  <si>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</si>
  <si>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</si>
  <si>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</si>
  <si>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</si>
  <si>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</si>
  <si>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</si>
  <si>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</si>
  <si>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</si>
  <si>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</si>
  <si>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</si>
  <si>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</si>
  <si>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</si>
  <si>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</si>
  <si>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</si>
  <si>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</si>
  <si>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</si>
  <si>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</si>
  <si>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</si>
  <si>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</si>
  <si>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</si>
  <si>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</si>
  <si>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</si>
  <si>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</si>
  <si>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</si>
  <si>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</si>
  <si>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</si>
  <si>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</si>
  <si>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</si>
  <si>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</si>
  <si>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</si>
  <si>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</si>
  <si>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</si>
  <si>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</si>
  <si>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</si>
  <si>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</si>
  <si>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</si>
  <si>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</si>
  <si>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</si>
  <si>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</si>
  <si>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</si>
  <si>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</si>
  <si>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</si>
  <si>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</si>
  <si>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</si>
  <si>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</si>
  <si>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</si>
  <si>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</si>
  <si>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</si>
  <si>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</si>
  <si>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</si>
  <si>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</si>
  <si>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</si>
  <si>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</si>
  <si>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</si>
  <si>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</si>
  <si>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</si>
  <si>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</si>
  <si>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</si>
  <si>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</si>
  <si>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</si>
  <si>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</si>
  <si>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</si>
  <si>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</si>
  <si>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</si>
  <si>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</si>
  <si>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</si>
  <si>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</si>
  <si>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</si>
  <si>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</si>
  <si>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</si>
  <si>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</si>
  <si>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</si>
  <si>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</si>
  <si>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</si>
  <si>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</si>
  <si>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</si>
  <si>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</si>
  <si>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</si>
  <si>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</si>
  <si>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</si>
  <si>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</si>
  <si>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</si>
  <si>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</si>
  <si>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</si>
  <si>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</si>
  <si>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</si>
  <si>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</si>
  <si>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</si>
  <si>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</si>
  <si>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</si>
  <si>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</si>
  <si>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</si>
  <si>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</si>
  <si>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</si>
  <si>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</si>
  <si>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</si>
  <si>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</si>
  <si>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</si>
  <si>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</si>
  <si>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</si>
  <si>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</si>
  <si>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</si>
  <si>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</si>
  <si>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</si>
  <si>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</si>
  <si>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</si>
  <si>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</si>
  <si>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</si>
  <si>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</si>
  <si>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</si>
  <si>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</si>
  <si>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</si>
  <si>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</si>
  <si>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</si>
  <si>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</si>
  <si>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</si>
  <si>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</si>
  <si>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</si>
  <si>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</si>
  <si>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</si>
  <si>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</si>
  <si>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</si>
  <si>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</si>
  <si>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</si>
  <si>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</si>
  <si>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</si>
  <si>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</si>
  <si>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</si>
  <si>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</si>
  <si>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</si>
  <si>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</si>
  <si>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</si>
  <si>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</si>
  <si>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</si>
  <si>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</si>
  <si>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</si>
  <si>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</si>
  <si>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</si>
  <si>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</si>
  <si>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</si>
  <si>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</si>
  <si>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</si>
  <si>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</si>
  <si>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</si>
  <si>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</si>
  <si>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</si>
  <si>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</si>
  <si>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</si>
  <si>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</si>
  <si>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</si>
  <si>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</si>
  <si>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</si>
  <si>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</si>
  <si>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</si>
  <si>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</si>
  <si>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</si>
  <si>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</si>
  <si>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</si>
  <si>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</si>
  <si>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</si>
  <si>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</si>
  <si>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</si>
  <si>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</si>
  <si>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</si>
  <si>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</si>
  <si>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</si>
  <si>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</si>
  <si>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</si>
  <si>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</si>
  <si>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</si>
  <si>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</si>
  <si>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</si>
  <si>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</si>
  <si>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</si>
  <si>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</si>
  <si>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</si>
  <si>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</si>
  <si>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</si>
  <si>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</si>
  <si>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</si>
  <si>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</si>
  <si>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</si>
  <si>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</si>
  <si>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</si>
  <si>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</si>
  <si>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</si>
  <si>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</si>
  <si>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</si>
  <si>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</si>
  <si>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</si>
  <si>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</si>
  <si>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</si>
  <si>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</si>
  <si>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</si>
  <si>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</si>
  <si>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</si>
  <si>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</si>
  <si>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</si>
  <si>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</si>
  <si>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</si>
  <si>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</si>
  <si>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</si>
  <si>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</si>
  <si>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</si>
  <si>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</si>
  <si>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</si>
  <si>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</si>
  <si>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</si>
  <si>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</si>
  <si>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</si>
  <si>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</si>
  <si>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</si>
  <si>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</si>
  <si>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</si>
  <si>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</si>
  <si>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</si>
  <si>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</si>
  <si>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</si>
  <si>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</si>
  <si>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</si>
  <si>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</si>
  <si>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</si>
  <si>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</si>
  <si>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</si>
  <si>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</si>
  <si>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</si>
  <si>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</si>
  <si>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</si>
  <si>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</si>
  <si>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</si>
  <si>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</si>
  <si>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</si>
  <si>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</si>
  <si>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</si>
  <si>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</si>
  <si>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</si>
  <si>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</si>
  <si>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</si>
  <si>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</si>
  <si>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</si>
  <si>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</si>
  <si>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</si>
  <si>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</si>
  <si>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</si>
  <si>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</si>
  <si>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</si>
  <si>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</si>
  <si>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</si>
  <si>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</si>
  <si>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</si>
  <si>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</si>
  <si>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</si>
  <si>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</si>
  <si>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</si>
  <si>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</si>
  <si>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</si>
  <si>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</si>
  <si>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</si>
  <si>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</si>
  <si>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</si>
  <si>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</si>
  <si>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</si>
  <si>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</si>
  <si>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</si>
  <si>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</si>
  <si>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</si>
  <si>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</si>
  <si>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</si>
  <si>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</si>
  <si>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</si>
  <si>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</si>
  <si>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</si>
  <si>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</si>
  <si>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</si>
  <si>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</si>
  <si>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</si>
  <si>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</si>
  <si>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</si>
  <si>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</si>
  <si>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</si>
  <si>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</si>
  <si>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</si>
  <si>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</si>
  <si>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</si>
  <si>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</si>
  <si>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</si>
  <si>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</si>
  <si>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</si>
  <si>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</si>
  <si>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</si>
  <si>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</si>
  <si>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</si>
  <si>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</si>
  <si>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</si>
  <si>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</si>
  <si>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</si>
  <si>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</si>
  <si>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</si>
  <si>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</si>
  <si>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</si>
  <si>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</si>
  <si>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</si>
  <si>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</si>
  <si>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</si>
  <si>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</si>
  <si>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</si>
  <si>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</si>
  <si>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</si>
  <si>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</si>
  <si>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</si>
  <si>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</si>
  <si>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</si>
  <si>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</si>
  <si>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</si>
  <si>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</si>
  <si>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</si>
  <si>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</si>
  <si>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</si>
  <si>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</si>
  <si>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</si>
  <si>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</si>
  <si>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</si>
  <si>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</si>
  <si>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</si>
  <si>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</si>
  <si>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</si>
  <si>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</si>
  <si>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</si>
  <si>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</si>
  <si>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</si>
  <si>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</si>
  <si>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</si>
  <si>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</si>
  <si>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</si>
  <si>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</si>
  <si>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</si>
  <si>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</si>
  <si>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</si>
  <si>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</si>
  <si>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</si>
  <si>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</si>
  <si>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</si>
  <si>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</si>
  <si>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</si>
  <si>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</si>
  <si>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</si>
  <si>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</si>
  <si>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</si>
  <si>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</si>
  <si>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</si>
  <si>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</si>
  <si>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</si>
  <si>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</si>
  <si>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</si>
  <si>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</si>
  <si>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</si>
  <si>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</si>
  <si>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</si>
  <si>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</si>
  <si>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</si>
  <si>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</si>
  <si>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</si>
  <si>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</si>
  <si>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</si>
  <si>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</si>
  <si>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</si>
  <si>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</si>
  <si>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</si>
  <si>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</si>
  <si>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</si>
  <si>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</si>
  <si>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</si>
  <si>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</si>
  <si>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</si>
  <si>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</si>
  <si>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</si>
  <si>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</si>
  <si>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</si>
  <si>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</si>
  <si>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</si>
  <si>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</si>
  <si>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</si>
  <si>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</si>
  <si>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</si>
  <si>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</si>
  <si>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</si>
  <si>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</si>
  <si>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</si>
  <si>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</si>
  <si>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</si>
  <si>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</si>
  <si>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</si>
  <si>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</si>
  <si>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</si>
  <si>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</si>
  <si>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</si>
  <si>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</si>
  <si>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</si>
  <si>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</si>
  <si>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</si>
  <si>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</si>
  <si>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</si>
  <si>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</si>
  <si>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</si>
  <si>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</si>
  <si>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</si>
  <si>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</si>
  <si>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</si>
  <si>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</si>
  <si>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</si>
  <si>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</si>
  <si>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</si>
  <si>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</si>
  <si>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</si>
  <si>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</si>
  <si>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</si>
  <si>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</si>
  <si>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</si>
  <si>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</si>
  <si>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</si>
  <si>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</si>
  <si>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</si>
  <si>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</si>
  <si>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</si>
  <si>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</si>
  <si>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</si>
  <si>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</si>
  <si>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</si>
  <si>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</si>
  <si>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</si>
  <si>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</si>
  <si>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</si>
  <si>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</si>
  <si>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</si>
  <si>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</si>
  <si>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</si>
  <si>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</si>
  <si>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</si>
  <si>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</si>
  <si>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</si>
  <si>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</si>
  <si>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</si>
  <si>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</si>
  <si>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</si>
  <si>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</si>
  <si>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</si>
  <si>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</si>
  <si>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</si>
  <si>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</si>
  <si>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</si>
  <si>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</si>
  <si>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</si>
  <si>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</si>
  <si>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</si>
  <si>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</si>
  <si>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</si>
  <si>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</si>
  <si>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</si>
  <si>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</si>
  <si>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</si>
  <si>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</si>
  <si>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</si>
  <si>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</si>
  <si>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</si>
  <si>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</si>
  <si>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</si>
  <si>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</si>
  <si>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</si>
  <si>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</si>
  <si>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</si>
  <si>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</si>
  <si>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</si>
  <si>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</si>
  <si>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</si>
  <si>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</si>
  <si>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</si>
  <si>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</si>
  <si>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</si>
  <si>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</si>
  <si>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</si>
  <si>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</si>
  <si>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</si>
  <si>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</si>
  <si>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</si>
  <si>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</si>
  <si>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</si>
  <si>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</si>
  <si>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</si>
  <si>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</si>
  <si>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</si>
  <si>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</si>
  <si>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</si>
  <si>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</si>
  <si>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</si>
  <si>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</si>
  <si>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</si>
  <si>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</si>
  <si>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</si>
  <si>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</si>
  <si>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</si>
  <si>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</si>
  <si>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</si>
  <si>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</si>
  <si>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</si>
  <si>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</si>
  <si>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</si>
  <si>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</si>
  <si>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</si>
  <si>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</si>
  <si>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</si>
  <si>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</si>
  <si>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</si>
  <si>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</si>
  <si>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</si>
  <si>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</si>
  <si>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</si>
  <si>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</si>
  <si>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</si>
  <si>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</si>
  <si>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</si>
  <si>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</si>
  <si>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</si>
  <si>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</si>
  <si>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</si>
  <si>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</si>
  <si>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</si>
  <si>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</si>
  <si>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</si>
  <si>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</si>
  <si>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</si>
  <si>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</si>
  <si>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</si>
  <si>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</si>
  <si>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</si>
  <si>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</si>
  <si>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</si>
  <si>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</si>
  <si>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</si>
  <si>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</si>
  <si>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</si>
  <si>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</si>
  <si>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</si>
  <si>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</si>
  <si>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</si>
  <si>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</si>
  <si>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</si>
  <si>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</si>
  <si>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</si>
  <si>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</si>
  <si>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</si>
  <si>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</si>
  <si>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</si>
  <si>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</si>
  <si>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</si>
  <si>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</si>
  <si>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</si>
  <si>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</si>
  <si>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</si>
  <si>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</si>
  <si>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</si>
  <si>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</si>
  <si>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</si>
  <si>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</si>
  <si>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</si>
  <si>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</si>
  <si>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</si>
  <si>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</si>
  <si>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</si>
  <si>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</si>
  <si>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</si>
  <si>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</si>
  <si>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</si>
  <si>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</si>
  <si>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</si>
  <si>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</si>
  <si>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</si>
  <si>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</si>
  <si>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</si>
  <si>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</si>
  <si>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</si>
  <si>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</si>
  <si>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</si>
  <si>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</si>
  <si>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</si>
  <si>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</si>
  <si>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</si>
  <si>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</si>
  <si>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</si>
  <si>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</si>
  <si>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</si>
  <si>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</si>
  <si>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</si>
  <si>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</si>
  <si>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</si>
  <si>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</si>
  <si>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</si>
  <si>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</si>
  <si>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</si>
  <si>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</si>
  <si>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</si>
  <si>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</si>
  <si>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</si>
  <si>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</si>
  <si>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</si>
  <si>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</si>
  <si>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</si>
  <si>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</si>
  <si>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</si>
  <si>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</si>
  <si>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</si>
  <si>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</si>
  <si>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</si>
  <si>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</si>
  <si>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</si>
  <si>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</si>
  <si>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</si>
  <si>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</si>
  <si>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</si>
  <si>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</si>
  <si>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</si>
  <si>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</si>
  <si>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</si>
  <si>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</si>
  <si>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</si>
  <si>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</si>
  <si>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</si>
  <si>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</si>
  <si>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</si>
  <si>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</si>
  <si>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</si>
  <si>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</si>
  <si>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</si>
  <si>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</si>
  <si>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</si>
  <si>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</si>
  <si>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</si>
  <si>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</si>
  <si>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</si>
  <si>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</si>
  <si>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</si>
  <si>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</si>
  <si>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</si>
  <si>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</si>
  <si>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</si>
  <si>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</si>
  <si>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</si>
  <si>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</si>
  <si>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</si>
  <si>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</si>
  <si>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</si>
  <si>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</si>
  <si>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</si>
  <si>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</si>
  <si>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</si>
  <si>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</si>
  <si>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</si>
  <si>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</si>
  <si>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</si>
  <si>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</si>
  <si>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</si>
  <si>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</si>
  <si>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</si>
  <si>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</si>
  <si>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</si>
  <si>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</si>
  <si>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</si>
  <si>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</si>
  <si>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</si>
  <si>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</si>
  <si>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</si>
  <si>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</si>
  <si>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</si>
  <si>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</si>
  <si>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</si>
  <si>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</si>
  <si>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</si>
  <si>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</si>
  <si>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</si>
  <si>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</si>
  <si>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</si>
  <si>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</si>
  <si>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</si>
  <si>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</si>
  <si>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</si>
  <si>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</si>
  <si>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</si>
  <si>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</si>
  <si>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</si>
  <si>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</si>
  <si>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</si>
  <si>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</si>
  <si>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</si>
  <si>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</si>
  <si>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</si>
  <si>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</si>
  <si>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</si>
  <si>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</si>
  <si>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</si>
  <si>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</si>
  <si>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</si>
  <si>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</si>
  <si>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</si>
  <si>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</si>
  <si>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</si>
  <si>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</si>
  <si>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</si>
  <si>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</si>
  <si>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</si>
  <si>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</si>
  <si>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</si>
  <si>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</si>
  <si>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</si>
  <si>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</si>
  <si>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</si>
  <si>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</si>
  <si>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</si>
  <si>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</si>
  <si>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</si>
  <si>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</si>
  <si>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</si>
  <si>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</si>
  <si>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</si>
  <si>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</si>
  <si>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</si>
  <si>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</si>
  <si>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</si>
  <si>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</si>
  <si>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</si>
  <si>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</si>
  <si>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</si>
  <si>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</si>
  <si>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</si>
  <si>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</si>
  <si>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</si>
  <si>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</si>
  <si>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</si>
  <si>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</si>
  <si>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</si>
  <si>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</si>
  <si>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</si>
  <si>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</si>
  <si>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</si>
  <si>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</si>
  <si>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</si>
  <si>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</si>
  <si>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</si>
  <si>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</si>
  <si>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</si>
  <si>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</si>
  <si>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</si>
  <si>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</si>
  <si>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</si>
  <si>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</si>
  <si>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</si>
  <si>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</si>
  <si>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</si>
  <si>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</si>
  <si>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</si>
  <si>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</si>
  <si>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</si>
  <si>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</si>
  <si>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</si>
  <si>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</si>
  <si>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</si>
  <si>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</si>
  <si>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</si>
  <si>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</si>
  <si>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</si>
  <si>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</si>
  <si>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</si>
  <si>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</si>
  <si>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</si>
  <si>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</si>
  <si>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</si>
  <si>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</si>
  <si>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</si>
  <si>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</si>
  <si>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</si>
  <si>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</si>
  <si>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</si>
  <si>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</si>
  <si>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</si>
  <si>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</si>
  <si>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</si>
  <si>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</si>
  <si>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</si>
  <si>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</si>
  <si>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</si>
  <si>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</si>
  <si>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</si>
  <si>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</si>
  <si>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</si>
  <si>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</si>
  <si>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</si>
  <si>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</si>
  <si>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</si>
  <si>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</si>
  <si>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</si>
  <si>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</si>
  <si>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</si>
  <si>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</si>
  <si>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</si>
  <si>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</si>
  <si>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</si>
  <si>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</si>
  <si>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</si>
  <si>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</si>
  <si>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</si>
  <si>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</si>
  <si>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</si>
  <si>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</si>
  <si>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</si>
  <si>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</si>
  <si>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</si>
  <si>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</si>
  <si>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</si>
  <si>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</si>
  <si>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</si>
  <si>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</si>
  <si>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</si>
  <si>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</si>
  <si>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</si>
  <si>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</si>
  <si>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</si>
  <si>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</si>
  <si>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</si>
  <si>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</si>
  <si>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</si>
  <si>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</si>
  <si>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</si>
  <si>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</si>
  <si>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</si>
  <si>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</si>
  <si>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</si>
  <si>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</si>
  <si>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</si>
  <si>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</si>
  <si>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</si>
  <si>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</si>
  <si>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</si>
  <si>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</si>
  <si>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</si>
  <si>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</si>
  <si>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</si>
  <si>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</si>
  <si>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</si>
  <si>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</si>
  <si>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</si>
  <si>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</si>
  <si>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</si>
  <si>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</si>
  <si>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</si>
  <si>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</si>
  <si>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</si>
  <si>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</si>
  <si>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</si>
  <si>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</si>
  <si>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</si>
  <si>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</si>
  <si>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</si>
  <si>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</si>
  <si>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</si>
  <si>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</si>
  <si>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</si>
  <si>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</si>
  <si>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</si>
  <si>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</si>
  <si>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</si>
  <si>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</si>
  <si>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</si>
  <si>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</si>
  <si>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</si>
  <si>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</si>
  <si>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</si>
  <si>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</si>
  <si>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</si>
  <si>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</si>
  <si>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</si>
  <si>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</si>
  <si>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</si>
  <si>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</si>
  <si>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</si>
  <si>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</si>
  <si>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</si>
  <si>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</si>
  <si>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</si>
  <si>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</si>
  <si>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</si>
  <si>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</si>
  <si>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</si>
  <si>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</si>
  <si>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</si>
  <si>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</si>
  <si>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</si>
  <si>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</si>
  <si>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</si>
  <si>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</si>
  <si>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</si>
  <si>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</si>
  <si>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</si>
  <si>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</si>
  <si>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</si>
  <si>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</si>
  <si>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</si>
  <si>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</si>
  <si>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</si>
  <si>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</si>
  <si>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</si>
  <si>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</si>
  <si>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</si>
  <si>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</si>
  <si>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</si>
  <si>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</si>
  <si>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</si>
  <si>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</si>
  <si>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</si>
  <si>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</si>
  <si>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</si>
  <si>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</si>
  <si>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</si>
  <si>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</si>
  <si>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</si>
  <si>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</si>
  <si>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</si>
  <si>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</si>
  <si>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</si>
  <si>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</si>
  <si>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</si>
  <si>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</si>
  <si>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</si>
  <si>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</si>
  <si>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</si>
  <si>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</si>
  <si>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</si>
  <si>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</si>
  <si>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</si>
  <si>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</si>
  <si>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</si>
  <si>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</si>
  <si>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</si>
  <si>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</si>
  <si>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</si>
  <si>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</si>
  <si>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</si>
  <si>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</si>
  <si>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</si>
  <si>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</si>
  <si>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</si>
  <si>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</si>
  <si>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</si>
  <si>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</si>
  <si>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</si>
  <si>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</si>
  <si>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</si>
  <si>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</si>
  <si>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</si>
  <si>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</si>
  <si>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</si>
  <si>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</si>
  <si>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</si>
  <si>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</si>
  <si>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</si>
  <si>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</si>
  <si>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</si>
  <si>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</si>
  <si>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</si>
  <si>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</si>
  <si>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</si>
  <si>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</si>
  <si>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</si>
  <si>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</si>
  <si>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</si>
  <si>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</si>
  <si>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</si>
  <si>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</si>
  <si>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</si>
  <si>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</si>
  <si>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</si>
  <si>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</si>
  <si>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</si>
  <si>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</si>
  <si>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</si>
  <si>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</si>
  <si>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</si>
  <si>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</si>
  <si>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</si>
  <si>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</si>
  <si>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</si>
  <si>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</si>
  <si>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</si>
  <si>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</si>
  <si>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</si>
  <si>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</si>
  <si>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</si>
  <si>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</si>
  <si>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</si>
  <si>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</si>
  <si>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</si>
  <si>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</si>
  <si>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</si>
  <si>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</si>
  <si>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</si>
  <si>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</si>
  <si>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</si>
  <si>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</si>
  <si>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</si>
  <si>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</si>
  <si>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</si>
  <si>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</si>
  <si>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</si>
  <si>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</si>
  <si>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</si>
  <si>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</si>
  <si>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</si>
  <si>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</si>
  <si>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</si>
  <si>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</si>
  <si>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</si>
  <si>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</si>
  <si>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</si>
  <si>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</si>
  <si>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</si>
  <si>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</si>
  <si>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</si>
  <si>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</si>
  <si>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</si>
  <si>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</si>
  <si>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</si>
  <si>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</si>
  <si>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</si>
  <si>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</si>
  <si>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</si>
  <si>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</si>
  <si>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</si>
  <si>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</si>
  <si>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</si>
  <si>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</si>
  <si>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</si>
  <si>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</si>
  <si>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</si>
  <si>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</si>
  <si>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</si>
  <si>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</si>
  <si>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</si>
  <si>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</si>
  <si>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</si>
  <si>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</si>
  <si>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</si>
  <si>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</si>
  <si>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</si>
  <si>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</si>
  <si>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</si>
  <si>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</si>
  <si>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</si>
  <si>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</si>
  <si>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</si>
  <si>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</si>
  <si>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</si>
  <si>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</si>
  <si>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</si>
  <si>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</si>
  <si>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</si>
  <si>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</si>
  <si>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</si>
  <si>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</si>
  <si>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</si>
  <si>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</si>
  <si>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</si>
  <si>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</si>
  <si>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</si>
  <si>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</si>
  <si>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</si>
  <si>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</si>
  <si>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</si>
  <si>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</si>
  <si>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</si>
  <si>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</si>
  <si>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</si>
  <si>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</si>
  <si>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</si>
  <si>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</si>
  <si>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</si>
  <si>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</si>
  <si>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</si>
  <si>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</si>
  <si>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</si>
  <si>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</si>
  <si>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</si>
  <si>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</si>
  <si>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</si>
  <si>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</si>
  <si>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</si>
  <si>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</si>
  <si>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</si>
  <si>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</si>
  <si>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</si>
  <si>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</si>
  <si>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</si>
  <si>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</si>
  <si>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</si>
  <si>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</si>
  <si>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</si>
  <si>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</si>
  <si>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</si>
  <si>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</si>
  <si>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</si>
  <si>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</si>
  <si>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</si>
  <si>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</si>
  <si>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</si>
  <si>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</si>
  <si>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</si>
  <si>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</si>
  <si>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</si>
  <si>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</si>
  <si>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</si>
  <si>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</si>
  <si>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</si>
  <si>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</si>
  <si>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</si>
  <si>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</si>
  <si>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</si>
  <si>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</si>
  <si>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</si>
  <si>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</si>
  <si>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</si>
  <si>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</si>
  <si>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</si>
  <si>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</si>
  <si>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</si>
  <si>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</si>
  <si>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</si>
  <si>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</si>
  <si>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</si>
  <si>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</si>
  <si>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</si>
  <si>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</si>
  <si>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</si>
  <si>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</si>
  <si>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</si>
  <si>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</si>
  <si>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</si>
  <si>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</si>
  <si>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</si>
  <si>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</si>
  <si>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</si>
  <si>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</si>
  <si>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</si>
  <si>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</si>
  <si>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</si>
  <si>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</si>
  <si>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</si>
  <si>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</si>
  <si>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</si>
  <si>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</si>
  <si>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</si>
  <si>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</si>
  <si>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</si>
  <si>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</si>
  <si>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</si>
  <si>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</si>
  <si>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</si>
  <si>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</si>
  <si>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</si>
  <si>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</si>
  <si>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</si>
  <si>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</si>
  <si>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</si>
  <si>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</si>
  <si>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</si>
  <si>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</si>
  <si>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</si>
  <si>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</si>
  <si>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</si>
  <si>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</si>
  <si>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</si>
  <si>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</si>
  <si>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</si>
  <si>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</si>
  <si>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</si>
  <si>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</si>
  <si>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</si>
  <si>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</si>
  <si>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</si>
  <si>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</si>
  <si>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</si>
  <si>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</si>
  <si>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</si>
  <si>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</si>
  <si>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</si>
  <si>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</si>
  <si>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</si>
  <si>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</si>
  <si>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</si>
  <si>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</si>
  <si>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</si>
  <si>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</si>
  <si>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</si>
  <si>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</si>
  <si>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</si>
  <si>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</si>
  <si>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</si>
  <si>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</si>
  <si>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</si>
  <si>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</si>
  <si>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</si>
  <si>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</si>
  <si>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</si>
  <si>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</si>
  <si>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</si>
  <si>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</si>
  <si>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</si>
  <si>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</si>
  <si>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</si>
  <si>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</si>
  <si>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</si>
  <si>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</si>
  <si>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</si>
  <si>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</si>
  <si>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</si>
  <si>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</si>
  <si>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</si>
  <si>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</si>
  <si>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</si>
  <si>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</si>
  <si>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</si>
  <si>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</si>
  <si>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</si>
  <si>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</si>
  <si>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</si>
  <si>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</si>
  <si>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</si>
  <si>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</si>
  <si>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</si>
  <si>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</si>
  <si>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</si>
  <si>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</si>
  <si>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</si>
  <si>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</si>
  <si>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</si>
  <si>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</si>
  <si>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</si>
  <si>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</si>
  <si>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</si>
  <si>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</si>
  <si>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</si>
  <si>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</si>
  <si>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</si>
  <si>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</si>
  <si>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</si>
  <si>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</si>
  <si>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</si>
  <si>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</si>
  <si>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</si>
  <si>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</si>
  <si>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</si>
  <si>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</si>
  <si>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</si>
  <si>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</si>
  <si>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</si>
  <si>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</si>
  <si>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</si>
  <si>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</si>
  <si>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</si>
  <si>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</si>
  <si>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</si>
  <si>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</si>
  <si>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</si>
  <si>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</si>
  <si>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</si>
  <si>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</si>
  <si>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</si>
  <si>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</si>
  <si>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</si>
  <si>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</si>
  <si>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</si>
  <si>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</si>
  <si>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</si>
  <si>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</si>
  <si>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</si>
  <si>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</si>
  <si>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</si>
  <si>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</si>
  <si>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</si>
  <si>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</si>
  <si>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</si>
  <si>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</si>
  <si>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</si>
  <si>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</si>
  <si>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</si>
  <si>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</si>
  <si>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</si>
  <si>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</si>
  <si>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</si>
  <si>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</si>
  <si>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</si>
  <si>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</si>
  <si>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</si>
  <si>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</si>
  <si>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</si>
  <si>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</si>
  <si>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</si>
  <si>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</si>
  <si>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</si>
  <si>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</si>
  <si>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</si>
  <si>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</si>
  <si>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</si>
  <si>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</si>
  <si>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</si>
  <si>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</si>
  <si>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</si>
  <si>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</si>
  <si>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</si>
  <si>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</si>
  <si>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</si>
  <si>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</si>
  <si>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</si>
  <si>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</si>
  <si>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</si>
  <si>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</si>
  <si>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</si>
  <si>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</si>
  <si>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</si>
  <si>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</si>
  <si>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</si>
  <si>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</si>
  <si>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</si>
  <si>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</si>
  <si>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</si>
  <si>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</si>
  <si>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</si>
  <si>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</si>
  <si>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</si>
  <si>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</si>
  <si>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</si>
  <si>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</si>
  <si>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</si>
  <si>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</si>
  <si>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</si>
  <si>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</si>
  <si>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</si>
  <si>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</si>
  <si>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</si>
  <si>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</si>
  <si>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</si>
  <si>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</si>
  <si>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</si>
  <si>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</si>
  <si>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</si>
  <si>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</si>
  <si>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</si>
  <si>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</si>
  <si>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</si>
  <si>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</si>
  <si>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</si>
  <si>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</si>
  <si>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</si>
  <si>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</si>
  <si>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</si>
  <si>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</si>
  <si>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</si>
  <si>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</si>
  <si>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</si>
  <si>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</si>
  <si>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</si>
  <si>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</si>
  <si>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</si>
  <si>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</si>
  <si>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</si>
  <si>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</si>
  <si>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</si>
  <si>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</si>
  <si>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</si>
  <si>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</si>
  <si>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</si>
  <si>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</si>
  <si>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</si>
  <si>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</si>
  <si>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</si>
  <si>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</si>
  <si>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</si>
  <si>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</si>
  <si>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</si>
  <si>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</si>
  <si>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</si>
  <si>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</si>
  <si>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</si>
  <si>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</si>
  <si>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</si>
  <si>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</si>
  <si>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</si>
  <si>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</si>
  <si>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</si>
  <si>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</si>
  <si>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</si>
  <si>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</si>
  <si>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</si>
  <si>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</si>
  <si>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</si>
  <si>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</si>
  <si>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</si>
  <si>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</si>
  <si>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</si>
  <si>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</si>
  <si>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</si>
  <si>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</si>
  <si>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</si>
  <si>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</si>
  <si>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</si>
  <si>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</si>
  <si>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</si>
  <si>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</si>
  <si>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</si>
  <si>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</si>
  <si>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</si>
  <si>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</si>
  <si>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</si>
  <si>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</si>
  <si>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</si>
  <si>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</si>
  <si>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</si>
  <si>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</si>
  <si>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</si>
  <si>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</si>
  <si>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</si>
  <si>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</si>
  <si>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</si>
  <si>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</si>
  <si>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</si>
  <si>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</si>
  <si>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</si>
  <si>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</si>
  <si>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</si>
  <si>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</si>
  <si>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</si>
  <si>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</si>
  <si>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</si>
  <si>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</si>
  <si>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</si>
  <si>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</si>
  <si>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</si>
  <si>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</si>
  <si>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</si>
  <si>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</si>
  <si>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</si>
  <si>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</si>
  <si>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</si>
  <si>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</si>
  <si>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</si>
  <si>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</si>
  <si>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</si>
  <si>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</si>
  <si>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</si>
  <si>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</si>
  <si>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</si>
  <si>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</si>
  <si>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</si>
  <si>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</si>
  <si>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</si>
  <si>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</si>
  <si>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</si>
  <si>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</si>
  <si>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</si>
  <si>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</si>
  <si>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</si>
  <si>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</si>
  <si>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</si>
  <si>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</si>
  <si>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</si>
  <si>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</si>
  <si>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</si>
  <si>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</si>
  <si>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</si>
  <si>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</si>
  <si>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</si>
  <si>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</si>
  <si>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</si>
  <si>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</si>
  <si>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</si>
  <si>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</si>
  <si>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</si>
  <si>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</si>
  <si>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</si>
  <si>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</si>
  <si>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</si>
  <si>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</si>
  <si>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</si>
  <si>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</si>
  <si>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</si>
  <si>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</si>
  <si>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</si>
  <si>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</si>
  <si>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</si>
  <si>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</si>
  <si>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</si>
  <si>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</si>
  <si>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</si>
  <si>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</si>
  <si>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</si>
  <si>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</si>
  <si>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</si>
  <si>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</si>
  <si>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</si>
  <si>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</si>
  <si>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</si>
  <si>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</si>
  <si>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</si>
  <si>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</si>
  <si>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</si>
  <si>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</si>
  <si>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</si>
  <si>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</si>
  <si>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</si>
  <si>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</si>
  <si>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</si>
  <si>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</si>
  <si>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</si>
  <si>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</si>
  <si>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</si>
  <si>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</si>
  <si>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</si>
  <si>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</si>
  <si>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</si>
  <si>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</si>
  <si>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</si>
  <si>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</si>
  <si>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</si>
  <si>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</si>
  <si>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</si>
  <si>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</si>
  <si>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</si>
  <si>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</si>
  <si>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</si>
  <si>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</si>
  <si>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</si>
  <si>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</si>
  <si>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</si>
  <si>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</si>
  <si>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</si>
  <si>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</si>
  <si>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</si>
  <si>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</si>
  <si>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</si>
  <si>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</si>
  <si>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</si>
  <si>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</si>
  <si>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</si>
  <si>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</si>
  <si>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</si>
  <si>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</si>
  <si>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</si>
  <si>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</si>
  <si>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</si>
  <si>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</si>
  <si>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</si>
  <si>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</si>
  <si>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</si>
  <si>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</si>
  <si>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</si>
  <si>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</si>
  <si>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</si>
  <si>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</si>
  <si>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</si>
  <si>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</si>
  <si>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</si>
  <si>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</si>
  <si>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</si>
  <si>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</si>
  <si>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</si>
  <si>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</si>
  <si>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</si>
  <si>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</si>
  <si>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</si>
  <si>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</si>
  <si>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</si>
  <si>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</si>
  <si>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</si>
  <si>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</si>
  <si>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</si>
  <si>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</si>
  <si>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</si>
  <si>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</si>
  <si>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</si>
  <si>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</si>
  <si>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</si>
  <si>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</si>
  <si>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</si>
  <si>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</si>
  <si>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</si>
  <si>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</si>
  <si>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</si>
  <si>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</si>
  <si>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</si>
  <si>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</si>
  <si>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</si>
  <si>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</si>
  <si>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</si>
  <si>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</si>
  <si>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</si>
  <si>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</si>
  <si>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</si>
  <si>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</si>
  <si>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</si>
  <si>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</si>
  <si>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</si>
  <si>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</si>
  <si>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</si>
  <si>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</si>
  <si>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</si>
  <si>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</si>
  <si>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</si>
  <si>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</si>
  <si>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</si>
  <si>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</si>
  <si>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</si>
  <si>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</si>
  <si>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</si>
  <si>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</si>
  <si>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</si>
  <si>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</si>
  <si>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</si>
  <si>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</si>
  <si>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</si>
  <si>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</si>
  <si>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</si>
  <si>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</si>
  <si>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</si>
  <si>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</si>
  <si>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</si>
  <si>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</si>
  <si>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</si>
  <si>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</si>
  <si>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</si>
  <si>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</si>
  <si>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</si>
  <si>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</si>
  <si>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</si>
  <si>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</si>
  <si>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</si>
  <si>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</si>
  <si>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</si>
  <si>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</si>
  <si>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</si>
  <si>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</si>
  <si>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</si>
  <si>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</si>
  <si>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</si>
  <si>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</si>
  <si>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</si>
  <si>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</si>
  <si>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</si>
  <si>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</si>
  <si>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</si>
  <si>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</si>
  <si>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</si>
  <si>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</si>
  <si>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</si>
  <si>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</si>
  <si>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</si>
  <si>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</si>
  <si>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</si>
  <si>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</si>
  <si>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</si>
  <si>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</si>
  <si>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</si>
  <si>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</si>
  <si>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</si>
  <si>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</si>
  <si>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</si>
  <si>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</si>
  <si>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</si>
  <si>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</si>
  <si>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</si>
  <si>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</si>
  <si>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</si>
  <si>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</si>
  <si>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</si>
  <si>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</si>
  <si>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</si>
  <si>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</si>
  <si>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</si>
  <si>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</si>
  <si>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</si>
  <si>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</si>
  <si>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</si>
  <si>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</si>
  <si>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</si>
  <si>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</si>
  <si>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</si>
  <si>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</si>
  <si>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</si>
  <si>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</si>
  <si>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</si>
  <si>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</si>
  <si>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</si>
  <si>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</si>
  <si>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</si>
  <si>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</si>
  <si>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</si>
  <si>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</si>
  <si>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</si>
  <si>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</si>
  <si>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</si>
  <si>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</si>
  <si>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</si>
  <si>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</si>
  <si>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</si>
  <si>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</si>
  <si>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</si>
  <si>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</si>
  <si>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</si>
  <si>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</si>
  <si>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</si>
  <si>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</si>
  <si>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</si>
  <si>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</si>
  <si>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</si>
  <si>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</si>
  <si>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</si>
  <si>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</si>
  <si>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</si>
  <si>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</si>
  <si>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</si>
  <si>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</si>
  <si>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</si>
  <si>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</si>
  <si>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</si>
  <si>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</si>
  <si>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</si>
  <si>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</si>
  <si>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</si>
  <si>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</si>
  <si>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</si>
  <si>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</si>
  <si>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</si>
  <si>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</si>
  <si>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</si>
  <si>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</si>
  <si>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</si>
  <si>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</si>
  <si>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</si>
  <si>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</si>
  <si>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</si>
  <si>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</si>
  <si>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</si>
  <si>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</si>
  <si>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</si>
  <si>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</si>
  <si>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</si>
  <si>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</si>
  <si>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</si>
  <si>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</si>
  <si>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</si>
  <si>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</si>
  <si>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</si>
  <si>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</si>
  <si>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</si>
  <si>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</si>
  <si>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</si>
  <si>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</si>
  <si>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</si>
  <si>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</si>
  <si>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</si>
  <si>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</si>
  <si>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</si>
  <si>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</si>
  <si>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</si>
  <si>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</si>
  <si>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</si>
  <si>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</si>
  <si>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</si>
  <si>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</si>
  <si>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</si>
  <si>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</si>
  <si>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</si>
  <si>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</si>
  <si>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</si>
  <si>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</si>
  <si>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</si>
  <si>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</si>
  <si>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</si>
  <si>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</si>
  <si>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</si>
  <si>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</si>
  <si>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</si>
  <si>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</si>
  <si>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</si>
  <si>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</si>
  <si>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</si>
  <si>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</si>
  <si>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</si>
  <si>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</si>
  <si>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</si>
  <si>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</si>
  <si>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</si>
  <si>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</si>
  <si>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</si>
  <si>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</si>
  <si>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</si>
  <si>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</si>
  <si>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</si>
  <si>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</si>
  <si>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</si>
  <si>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</si>
  <si>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</si>
  <si>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</si>
  <si>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</si>
  <si>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</si>
  <si>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</si>
  <si>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</si>
  <si>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</si>
  <si>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</si>
  <si>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</si>
  <si>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</si>
  <si>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</si>
  <si>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</si>
  <si>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</si>
  <si>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</si>
  <si>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</si>
  <si>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</si>
  <si>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</si>
  <si>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</si>
  <si>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</si>
  <si>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</si>
  <si>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</si>
  <si>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</si>
  <si>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</si>
  <si>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</si>
  <si>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</si>
  <si>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</si>
  <si>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</si>
  <si>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</si>
  <si>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</si>
  <si>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</si>
  <si>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</si>
  <si>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</si>
  <si>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</si>
  <si>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</si>
  <si>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</si>
  <si>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</si>
  <si>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</si>
  <si>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</si>
  <si>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</si>
  <si>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</si>
  <si>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</si>
  <si>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</si>
  <si>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</si>
  <si>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</si>
  <si>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</si>
  <si>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</si>
  <si>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</si>
  <si>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</si>
  <si>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</si>
  <si>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</si>
  <si>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</si>
  <si>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</si>
  <si>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</si>
  <si>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</si>
  <si>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</si>
  <si>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</si>
  <si>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</si>
  <si>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</si>
  <si>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</si>
  <si>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</si>
  <si>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</si>
  <si>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</si>
  <si>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</si>
  <si>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</si>
  <si>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</si>
  <si>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</si>
  <si>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</si>
  <si>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</si>
  <si>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</si>
  <si>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</si>
  <si>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</si>
  <si>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</si>
  <si>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</si>
  <si>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</si>
  <si>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</si>
  <si>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</si>
  <si>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</si>
  <si>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</si>
  <si>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</si>
  <si>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</si>
  <si>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</si>
  <si>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</si>
  <si>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</si>
  <si>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</si>
  <si>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</si>
  <si>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</si>
  <si>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</si>
  <si>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</si>
  <si>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</si>
  <si>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</si>
  <si>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</si>
  <si>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</si>
  <si>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</si>
  <si>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</si>
  <si>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</si>
  <si>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</si>
  <si>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</si>
  <si>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</si>
  <si>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</si>
  <si>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</si>
  <si>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</si>
  <si>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</si>
  <si>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</si>
  <si>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</si>
  <si>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</si>
  <si>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</si>
  <si>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</si>
  <si>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</si>
  <si>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</si>
  <si>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</si>
  <si>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</si>
  <si>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</si>
  <si>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</si>
  <si>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</si>
  <si>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</si>
  <si>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</si>
  <si>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</si>
  <si>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</si>
  <si>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</si>
  <si>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</si>
  <si>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</si>
  <si>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</si>
  <si>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</si>
  <si>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</si>
  <si>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</si>
  <si>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</si>
  <si>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</si>
  <si>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</si>
  <si>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</si>
  <si>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</si>
  <si>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</si>
  <si>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</si>
  <si>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</si>
  <si>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</si>
  <si>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</si>
  <si>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</si>
  <si>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</si>
  <si>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</si>
  <si>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</si>
  <si>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</si>
  <si>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</si>
  <si>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</si>
  <si>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</si>
  <si>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</si>
  <si>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</si>
  <si>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</si>
  <si>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</si>
  <si>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</si>
  <si>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</si>
  <si>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</si>
  <si>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</si>
  <si>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</si>
  <si>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</si>
  <si>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</si>
  <si>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</si>
  <si>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</si>
  <si>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</si>
  <si>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</si>
  <si>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</si>
  <si>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</si>
  <si>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</si>
  <si>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</si>
  <si>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</si>
  <si>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</si>
  <si>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</si>
  <si>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</si>
  <si>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</si>
  <si>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</si>
  <si>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</si>
  <si>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</si>
  <si>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</si>
  <si>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</si>
  <si>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</si>
  <si>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</si>
  <si>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</si>
  <si>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</si>
  <si>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</si>
  <si>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</si>
  <si>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</si>
  <si>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</si>
  <si>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</si>
  <si>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</si>
  <si>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</si>
  <si>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</si>
  <si>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</si>
  <si>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</si>
  <si>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</si>
  <si>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</si>
  <si>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</si>
  <si>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</si>
  <si>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</si>
  <si>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</si>
  <si>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</si>
  <si>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</si>
  <si>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</si>
  <si>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</si>
  <si>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</si>
  <si>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</si>
  <si>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</si>
  <si>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</si>
  <si>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</si>
  <si>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</si>
  <si>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</si>
  <si>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</si>
  <si>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</si>
  <si>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</si>
  <si>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</si>
  <si>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</si>
  <si>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</si>
  <si>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</si>
  <si>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</si>
  <si>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</si>
  <si>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</si>
  <si>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</si>
  <si>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</si>
  <si>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</si>
  <si>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</si>
  <si>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</si>
  <si>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</si>
  <si>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</si>
  <si>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</si>
  <si>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</si>
  <si>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</si>
  <si>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</si>
  <si>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</si>
  <si>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</si>
  <si>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</si>
  <si>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</si>
  <si>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</si>
  <si>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</si>
  <si>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</si>
  <si>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</si>
  <si>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</si>
  <si>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</si>
  <si>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</si>
  <si>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</si>
  <si>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</si>
  <si>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</si>
  <si>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</si>
  <si>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</si>
  <si>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</si>
  <si>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</si>
  <si>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</si>
  <si>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</si>
  <si>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</si>
  <si>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</si>
  <si>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</si>
  <si>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</si>
  <si>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</si>
  <si>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</si>
  <si>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</si>
  <si>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</si>
  <si>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</si>
  <si>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</si>
  <si>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</si>
  <si>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</si>
  <si>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</si>
  <si>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</si>
  <si>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</si>
  <si>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</si>
  <si>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</si>
  <si>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</si>
  <si>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</si>
  <si>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</si>
  <si>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</si>
  <si>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</si>
  <si>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</si>
  <si>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</si>
  <si>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</si>
  <si>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</si>
  <si>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</si>
  <si>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</si>
  <si>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</si>
  <si>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</si>
  <si>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</si>
  <si>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</si>
  <si>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</si>
  <si>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</si>
  <si>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</si>
  <si>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</si>
  <si>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</si>
  <si>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</si>
  <si>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</si>
  <si>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</si>
  <si>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</si>
  <si>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</si>
  <si>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</si>
  <si>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</si>
  <si>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</si>
  <si>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</si>
  <si>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</si>
  <si>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</si>
  <si>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</si>
  <si>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</si>
  <si>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</si>
  <si>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</si>
  <si>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</si>
  <si>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</si>
  <si>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</si>
  <si>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</si>
  <si>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</si>
  <si>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</si>
  <si>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</si>
  <si>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</si>
  <si>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</si>
  <si>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</si>
  <si>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</si>
  <si>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</si>
  <si>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</si>
  <si>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</si>
  <si>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</si>
  <si>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</si>
  <si>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</si>
  <si>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</si>
  <si>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</si>
  <si>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</si>
  <si>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</si>
  <si>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</si>
  <si>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</si>
  <si>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</si>
  <si>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</si>
  <si>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</si>
  <si>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</si>
  <si>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</si>
  <si>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</si>
  <si>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</si>
  <si>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</si>
  <si>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</si>
  <si>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</si>
  <si>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</si>
  <si>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</si>
  <si>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</si>
  <si>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</si>
  <si>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</si>
  <si>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</si>
  <si>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</si>
  <si>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</si>
  <si>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</si>
  <si>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</si>
  <si>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</si>
  <si>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</si>
  <si>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</si>
  <si>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</si>
  <si>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</si>
  <si>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</si>
  <si>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</si>
  <si>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</si>
  <si>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</si>
  <si>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</si>
  <si>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</si>
  <si>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</si>
  <si>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</si>
  <si>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</si>
  <si>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</si>
  <si>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</si>
  <si>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</si>
  <si>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</si>
  <si>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</si>
  <si>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</si>
  <si>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</si>
  <si>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</si>
  <si>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</si>
  <si>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</si>
  <si>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</si>
  <si>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</si>
  <si>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</si>
  <si>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</si>
  <si>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</si>
  <si>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</si>
  <si>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</si>
  <si>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</si>
  <si>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</si>
  <si>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</si>
  <si>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</si>
  <si>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</si>
  <si>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</si>
  <si>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</si>
  <si>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</si>
  <si>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</si>
  <si>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</si>
  <si>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</si>
  <si>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</si>
  <si>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</si>
  <si>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</si>
  <si>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</si>
  <si>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</si>
  <si>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</si>
  <si>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</si>
  <si>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</si>
  <si>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</si>
  <si>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</si>
  <si>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</si>
  <si>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</si>
  <si>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</si>
  <si>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</si>
  <si>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</si>
  <si>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</si>
  <si>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</si>
  <si>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</si>
  <si>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</si>
  <si>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</si>
  <si>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</si>
  <si>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</si>
  <si>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</si>
  <si>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</si>
  <si>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</si>
  <si>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</si>
  <si>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</si>
  <si>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</si>
  <si>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</si>
  <si>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</si>
  <si>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</si>
  <si>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</si>
  <si>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</si>
  <si>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</si>
  <si>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</si>
  <si>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</si>
  <si>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</si>
  <si>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</si>
  <si>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</si>
  <si>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</si>
  <si>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</si>
  <si>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</si>
  <si>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</si>
  <si>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</si>
  <si>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</si>
  <si>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</si>
  <si>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</si>
  <si>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</si>
  <si>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</si>
  <si>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</si>
  <si>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</si>
  <si>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</si>
  <si>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</si>
  <si>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</si>
  <si>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</si>
  <si>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</si>
  <si>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</si>
  <si>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</si>
  <si>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</si>
  <si>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</si>
  <si>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</si>
  <si>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</si>
  <si>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</si>
  <si>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</si>
  <si>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</si>
  <si>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</si>
  <si>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</si>
  <si>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</si>
  <si>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</si>
  <si>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</si>
  <si>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</si>
  <si>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</si>
  <si>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</si>
  <si>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</si>
  <si>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</si>
  <si>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</si>
  <si>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</si>
  <si>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</si>
  <si>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</si>
  <si>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</si>
  <si>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</si>
  <si>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</si>
  <si>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</si>
  <si>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</si>
  <si>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</si>
  <si>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</si>
  <si>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</si>
  <si>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</si>
  <si>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</si>
  <si>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</si>
  <si>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</si>
  <si>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</si>
  <si>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</si>
  <si>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</si>
  <si>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</si>
  <si>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</si>
  <si>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</si>
  <si>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</si>
  <si>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</si>
  <si>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</si>
  <si>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</si>
  <si>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</si>
  <si>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</si>
  <si>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</si>
  <si>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</si>
  <si>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</si>
  <si>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</si>
  <si>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</si>
  <si>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</si>
  <si>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</si>
  <si>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</si>
  <si>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</si>
  <si>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</si>
  <si>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</si>
  <si>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</si>
  <si>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</si>
  <si>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</si>
  <si>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</si>
  <si>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</si>
  <si>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</si>
  <si>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</si>
  <si>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</si>
  <si>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</si>
  <si>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</si>
  <si>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</si>
  <si>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</si>
  <si>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</si>
  <si>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</si>
  <si>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</si>
  <si>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</si>
  <si>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</si>
  <si>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</si>
  <si>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</si>
  <si>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</si>
  <si>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</si>
  <si>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</si>
  <si>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</si>
  <si>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</si>
  <si>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</si>
  <si>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</si>
  <si>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</si>
  <si>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</si>
  <si>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</si>
  <si>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</si>
  <si>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</si>
  <si>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</si>
  <si>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</si>
  <si>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</si>
  <si>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</si>
  <si>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</si>
  <si>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</si>
  <si>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</si>
  <si>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</si>
  <si>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</si>
  <si>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</si>
  <si>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</si>
  <si>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</si>
  <si>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</si>
  <si>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</si>
  <si>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</si>
  <si>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</si>
  <si>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</si>
  <si>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</si>
  <si>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</si>
  <si>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</si>
  <si>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</si>
  <si>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</si>
  <si>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</si>
  <si>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</si>
  <si>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</si>
  <si>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</si>
  <si>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</si>
  <si>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</si>
  <si>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</si>
  <si>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</si>
  <si>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</si>
  <si>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</si>
  <si>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</si>
  <si>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</si>
  <si>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</si>
  <si>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</si>
  <si>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</si>
  <si>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</si>
  <si>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</si>
  <si>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</si>
  <si>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</si>
  <si>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</si>
  <si>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</si>
  <si>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</si>
  <si>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</si>
  <si>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</si>
  <si>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</si>
  <si>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</si>
  <si>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</si>
  <si>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</si>
  <si>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</si>
  <si>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</si>
  <si>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</si>
  <si>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</si>
  <si>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</si>
  <si>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</si>
  <si>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</si>
  <si>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</si>
  <si>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</si>
  <si>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</si>
  <si>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</si>
  <si>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</si>
  <si>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</si>
  <si>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</si>
  <si>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</si>
  <si>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</si>
  <si>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</si>
  <si>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</si>
  <si>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</si>
  <si>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</si>
  <si>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</si>
  <si>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</si>
  <si>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</si>
  <si>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</si>
  <si>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</si>
  <si>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</si>
  <si>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</si>
  <si>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</si>
  <si>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</si>
  <si>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</si>
  <si>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</si>
  <si>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</si>
  <si>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</si>
  <si>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</si>
  <si>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</si>
  <si>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</si>
  <si>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</si>
  <si>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</si>
  <si>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</si>
  <si>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</si>
  <si>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</si>
  <si>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</si>
  <si>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</si>
  <si>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</si>
  <si>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</si>
  <si>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</si>
  <si>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</si>
  <si>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</si>
  <si>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</si>
  <si>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</si>
  <si>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</si>
  <si>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</si>
  <si>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</si>
  <si>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</si>
  <si>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</si>
  <si>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</si>
  <si>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</si>
  <si>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</si>
  <si>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</si>
  <si>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</si>
  <si>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</si>
  <si>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</si>
  <si>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</si>
  <si>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</si>
  <si>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</si>
  <si>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</si>
  <si>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</si>
  <si>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</si>
  <si>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</si>
  <si>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</si>
  <si>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</si>
  <si>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</si>
  <si>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</si>
  <si>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</si>
  <si>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</si>
  <si>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</si>
  <si>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</si>
  <si>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</si>
  <si>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</si>
  <si>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</si>
  <si>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</si>
  <si>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</si>
  <si>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</si>
  <si>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</si>
  <si>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</si>
  <si>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</si>
  <si>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</si>
  <si>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</si>
  <si>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</si>
  <si>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</si>
  <si>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</si>
  <si>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</si>
  <si>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</si>
  <si>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</si>
  <si>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</si>
  <si>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</si>
  <si>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</si>
  <si>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</si>
  <si>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</si>
  <si>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</si>
  <si>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</si>
  <si>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</si>
  <si>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</si>
  <si>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</si>
  <si>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</si>
  <si>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</si>
  <si>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</si>
  <si>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</si>
  <si>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</si>
  <si>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</si>
  <si>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</si>
  <si>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</si>
  <si>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</si>
  <si>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</si>
  <si>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</si>
  <si>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</si>
  <si>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</si>
  <si>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</si>
  <si>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</si>
  <si>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</si>
  <si>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</si>
  <si>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</si>
  <si>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</si>
  <si>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</si>
  <si>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</si>
  <si>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</si>
  <si>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</si>
  <si>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</si>
  <si>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</si>
  <si>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</si>
  <si>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</si>
  <si>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</si>
  <si>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</si>
  <si>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</si>
  <si>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</si>
  <si>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</si>
  <si>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</si>
  <si>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</si>
  <si>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</si>
  <si>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</si>
  <si>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</si>
  <si>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</si>
  <si>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</si>
  <si>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</si>
  <si>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</si>
  <si>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</si>
  <si>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</si>
  <si>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</si>
  <si>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</si>
  <si>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</si>
  <si>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</si>
  <si>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</si>
  <si>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</si>
  <si>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</si>
  <si>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</si>
  <si>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</si>
  <si>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</si>
  <si>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</si>
  <si>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</si>
  <si>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</si>
  <si>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</si>
  <si>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</si>
  <si>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</si>
  <si>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</si>
  <si>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</si>
  <si>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</si>
  <si>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</si>
  <si>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</si>
  <si>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</si>
  <si>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</si>
  <si>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</si>
  <si>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</si>
  <si>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</si>
  <si>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</si>
  <si>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</si>
  <si>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</si>
  <si>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</si>
  <si>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</si>
  <si>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</si>
  <si>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</si>
  <si>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</si>
  <si>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</si>
  <si>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</si>
  <si>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</si>
  <si>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</si>
  <si>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</si>
  <si>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</si>
  <si>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</si>
  <si>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</si>
  <si>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</si>
  <si>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</si>
  <si>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</si>
  <si>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</si>
  <si>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</si>
  <si>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</si>
  <si>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</si>
  <si>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</si>
  <si>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</si>
  <si>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</si>
  <si>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</si>
  <si>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</si>
  <si>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</si>
  <si>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</si>
  <si>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</si>
  <si>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</si>
  <si>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</si>
  <si>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</si>
  <si>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</si>
  <si>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</si>
  <si>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</si>
  <si>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</si>
  <si>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</si>
  <si>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</si>
  <si>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</si>
  <si>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</si>
  <si>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</si>
  <si>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</si>
  <si>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</si>
  <si>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</si>
  <si>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</si>
  <si>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</si>
  <si>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</si>
  <si>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</si>
  <si>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</si>
  <si>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</si>
  <si>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</si>
  <si>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</si>
  <si>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</si>
  <si>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</si>
  <si>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</si>
  <si>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</si>
  <si>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</si>
  <si>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</si>
  <si>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</si>
  <si>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</si>
  <si>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</si>
  <si>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</si>
  <si>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</si>
  <si>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</si>
  <si>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</si>
  <si>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</si>
  <si>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</si>
  <si>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</si>
  <si>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</si>
  <si>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</si>
  <si>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</si>
  <si>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</si>
  <si>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</si>
  <si>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</si>
  <si>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</si>
  <si>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</si>
  <si>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</si>
  <si>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</si>
  <si>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</si>
  <si>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</si>
  <si>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</si>
  <si>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</si>
  <si>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</si>
  <si>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</si>
  <si>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</si>
  <si>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</si>
  <si>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</si>
  <si>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</si>
  <si>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</si>
  <si>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</si>
  <si>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</si>
  <si>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</si>
  <si>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</si>
  <si>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</si>
  <si>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</si>
  <si>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</si>
  <si>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</si>
  <si>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</si>
  <si>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</si>
  <si>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</si>
  <si>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</si>
  <si>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</si>
  <si>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</si>
  <si>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</si>
  <si>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</si>
  <si>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</si>
  <si>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</si>
  <si>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</si>
  <si>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</si>
  <si>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</si>
  <si>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</si>
  <si>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</si>
  <si>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</si>
  <si>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</si>
  <si>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</si>
  <si>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</si>
  <si>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</si>
  <si>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</si>
  <si>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</si>
  <si>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</si>
  <si>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</si>
  <si>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</si>
  <si>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</si>
  <si>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</si>
  <si>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</si>
  <si>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</si>
  <si>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</si>
  <si>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</si>
  <si>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</si>
  <si>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</si>
  <si>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</si>
  <si>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</si>
  <si>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</si>
  <si>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</si>
  <si>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</si>
  <si>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</si>
  <si>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</si>
  <si>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</si>
  <si>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</si>
  <si>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</si>
  <si>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</si>
  <si>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</si>
  <si>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</si>
  <si>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</si>
  <si>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</si>
  <si>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</si>
  <si>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</si>
  <si>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</si>
  <si>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</si>
  <si>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</si>
  <si>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</si>
  <si>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</si>
  <si>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</si>
  <si>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</si>
  <si>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</si>
  <si>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</si>
  <si>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</si>
  <si>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</si>
  <si>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</si>
  <si>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</si>
  <si>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</si>
  <si>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</si>
  <si>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</si>
  <si>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</si>
  <si>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</si>
  <si>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</si>
  <si>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</si>
  <si>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</si>
  <si>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</si>
  <si>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</si>
  <si>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</si>
  <si>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</si>
  <si>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</si>
  <si>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</si>
  <si>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</si>
  <si>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</si>
  <si>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</si>
  <si>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</si>
  <si>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</si>
  <si>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</si>
  <si>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</si>
  <si>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</si>
  <si>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</si>
  <si>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</si>
  <si>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</si>
  <si>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</si>
  <si>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</si>
  <si>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</si>
  <si>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</si>
  <si>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</si>
  <si>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</si>
  <si>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</si>
  <si>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</si>
  <si>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</si>
  <si>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</si>
  <si>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</si>
  <si>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</si>
  <si>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</si>
  <si>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</si>
  <si>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</si>
  <si>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</si>
  <si>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</si>
  <si>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</si>
  <si>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</si>
  <si>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</si>
  <si>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</si>
  <si>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</si>
  <si>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</si>
  <si>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</si>
  <si>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</si>
  <si>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</si>
  <si>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</si>
  <si>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</si>
  <si>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</si>
  <si>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</si>
  <si>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</si>
  <si>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</si>
  <si>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</si>
  <si>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</si>
  <si>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</si>
  <si>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</si>
  <si>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</si>
  <si>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</si>
  <si>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</si>
  <si>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</si>
  <si>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</si>
  <si>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</si>
  <si>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</si>
  <si>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</si>
  <si>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</si>
  <si>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</si>
  <si>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</si>
  <si>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</si>
  <si>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</si>
  <si>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</si>
  <si>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</si>
  <si>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</si>
  <si>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</si>
  <si>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</si>
  <si>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</si>
  <si>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</si>
  <si>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</si>
  <si>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</si>
  <si>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</si>
  <si>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</si>
  <si>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</si>
  <si>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</si>
  <si>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</si>
  <si>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</si>
  <si>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</si>
  <si>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</si>
  <si>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</si>
  <si>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</si>
  <si>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</si>
  <si>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</si>
  <si>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</si>
  <si>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</si>
  <si>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</si>
  <si>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</si>
  <si>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</si>
  <si>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</si>
  <si>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</si>
  <si>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</si>
  <si>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</si>
  <si>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</si>
  <si>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</si>
  <si>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</si>
  <si>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</si>
  <si>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</si>
  <si>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</si>
  <si>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</si>
  <si>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</si>
  <si>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</si>
  <si>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</si>
  <si>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</si>
  <si>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</si>
  <si>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</si>
  <si>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</si>
  <si>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</si>
  <si>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</si>
  <si>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</si>
  <si>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</si>
  <si>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</si>
  <si>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</si>
  <si>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</si>
  <si>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</si>
  <si>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</si>
  <si>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</si>
  <si>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</si>
  <si>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</si>
  <si>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</si>
  <si>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</si>
  <si>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</si>
  <si>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</si>
  <si>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</si>
  <si>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</si>
  <si>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</si>
  <si>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</si>
  <si>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</si>
  <si>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</si>
  <si>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</si>
  <si>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</si>
  <si>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</si>
  <si>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</si>
  <si>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</si>
  <si>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</si>
  <si>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</si>
  <si>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</si>
  <si>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</si>
  <si>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</si>
  <si>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</si>
  <si>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</si>
  <si>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</si>
  <si>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</si>
  <si>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</si>
  <si>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</si>
  <si>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</si>
  <si>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</si>
  <si>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</si>
  <si>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</si>
  <si>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</si>
  <si>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</si>
  <si>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</si>
  <si>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</si>
  <si>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</si>
  <si>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</si>
  <si>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</si>
  <si>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</si>
  <si>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</si>
  <si>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</si>
  <si>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</si>
  <si>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</si>
  <si>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</si>
  <si>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</si>
  <si>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</si>
  <si>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</si>
  <si>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</si>
  <si>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</si>
  <si>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</si>
  <si>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</si>
  <si>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</si>
  <si>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</si>
  <si>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</si>
  <si>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</si>
  <si>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</si>
  <si>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</si>
  <si>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</si>
  <si>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</si>
  <si>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</si>
  <si>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</si>
  <si>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</si>
  <si>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</si>
  <si>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</si>
  <si>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</si>
  <si>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</si>
  <si>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</si>
  <si>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</si>
  <si>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</si>
  <si>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</si>
  <si>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</si>
  <si>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</si>
  <si>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</si>
  <si>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</si>
  <si>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</si>
  <si>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</si>
  <si>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</si>
  <si>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</si>
  <si>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</si>
  <si>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</si>
  <si>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</si>
  <si>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</si>
  <si>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</si>
  <si>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</si>
  <si>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</si>
  <si>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</si>
  <si>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</si>
  <si>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</si>
  <si>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</si>
  <si>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</si>
  <si>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</si>
  <si>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</si>
  <si>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</si>
  <si>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</si>
  <si>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</si>
  <si>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</si>
  <si>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</si>
  <si>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</si>
  <si>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</si>
  <si>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</si>
  <si>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</si>
  <si>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</si>
  <si>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</si>
  <si>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</si>
  <si>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</si>
  <si>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</si>
  <si>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</si>
  <si>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</si>
  <si>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</si>
  <si>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</si>
  <si>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</si>
  <si>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</si>
  <si>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</si>
  <si>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</si>
  <si>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</si>
  <si>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</si>
  <si>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</si>
  <si>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</si>
  <si>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</si>
  <si>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</si>
  <si>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</si>
  <si>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</si>
  <si>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</si>
  <si>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</si>
  <si>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</si>
  <si>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</si>
  <si>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</si>
  <si>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</si>
  <si>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</si>
  <si>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</si>
  <si>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</si>
  <si>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</si>
  <si>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</si>
  <si>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</si>
  <si>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</si>
  <si>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</si>
  <si>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</si>
  <si>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</si>
  <si>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</si>
  <si>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</si>
  <si>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</si>
  <si>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</si>
  <si>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</si>
  <si>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</si>
  <si>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</si>
  <si>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</si>
  <si>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</si>
  <si>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</si>
  <si>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</si>
  <si>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</si>
  <si>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</si>
  <si>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</si>
  <si>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</si>
  <si>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</si>
  <si>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</si>
  <si>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</si>
  <si>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</si>
  <si>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</si>
  <si>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</si>
  <si>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</si>
  <si>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</si>
  <si>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</si>
  <si>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</si>
  <si>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</si>
  <si>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</si>
  <si>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</si>
  <si>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</si>
  <si>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</si>
  <si>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</si>
  <si>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</si>
  <si>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</si>
  <si>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</si>
  <si>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</si>
  <si>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</si>
  <si>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</si>
  <si>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</si>
  <si>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</si>
  <si>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</si>
  <si>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</si>
  <si>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</si>
  <si>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</si>
  <si>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</si>
  <si>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</si>
  <si>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</si>
  <si>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</si>
  <si>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</si>
  <si>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</si>
  <si>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</si>
  <si>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</si>
  <si>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</si>
  <si>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</si>
  <si>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</si>
  <si>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</si>
  <si>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</si>
  <si>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</si>
  <si>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</si>
  <si>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</si>
  <si>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</si>
  <si>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</si>
  <si>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</si>
  <si>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</si>
  <si>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</si>
  <si>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</si>
  <si>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</si>
  <si>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</si>
  <si>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</si>
  <si>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</si>
  <si>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</si>
  <si>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</si>
  <si>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</si>
  <si>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</si>
  <si>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</si>
  <si>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</si>
  <si>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</si>
  <si>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</si>
  <si>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</si>
  <si>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</si>
  <si>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</si>
  <si>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</si>
  <si>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</si>
  <si>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</si>
  <si>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</si>
  <si>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</si>
  <si>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</si>
  <si>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</si>
  <si>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</si>
  <si>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</si>
  <si>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</si>
  <si>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</si>
  <si>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</si>
  <si>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</si>
  <si>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</si>
  <si>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</si>
  <si>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</si>
  <si>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</si>
  <si>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</si>
  <si>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</si>
  <si>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</si>
  <si>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</si>
  <si>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</si>
  <si>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</si>
  <si>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</si>
  <si>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</si>
  <si>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</si>
  <si>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</si>
  <si>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</si>
  <si>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</si>
  <si>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</si>
  <si>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</si>
  <si>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</si>
  <si>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</si>
  <si>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</si>
  <si>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</si>
  <si>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</si>
  <si>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</si>
  <si>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</si>
  <si>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</si>
  <si>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</si>
  <si>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</si>
  <si>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</si>
  <si>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</si>
  <si>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</si>
  <si>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</si>
  <si>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</si>
  <si>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</si>
  <si>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</si>
  <si>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</si>
  <si>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</si>
  <si>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</si>
  <si>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</si>
  <si>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</si>
  <si>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</si>
  <si>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</si>
  <si>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</si>
  <si>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</si>
  <si>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</si>
  <si>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</si>
  <si>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</si>
  <si>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</si>
  <si>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</si>
  <si>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</si>
  <si>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</si>
  <si>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</si>
  <si>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</si>
  <si>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</si>
  <si>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</si>
  <si>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</si>
  <si>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</si>
  <si>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</si>
  <si>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</si>
  <si>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</si>
  <si>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</si>
  <si>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</si>
  <si>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</si>
  <si>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</si>
  <si>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</si>
  <si>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</si>
  <si>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</si>
  <si>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</si>
  <si>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</si>
  <si>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</si>
  <si>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</si>
  <si>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</si>
  <si>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</si>
  <si>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</si>
  <si>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</si>
  <si>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</si>
  <si>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</si>
  <si>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</si>
  <si>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</si>
  <si>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</si>
  <si>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</si>
  <si>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</si>
  <si>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</si>
  <si>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</si>
  <si>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</si>
  <si>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</si>
  <si>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</si>
  <si>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</si>
  <si>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</si>
  <si>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</si>
  <si>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</si>
  <si>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</si>
  <si>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</si>
  <si>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</si>
  <si>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</si>
  <si>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</si>
  <si>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</si>
  <si>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</si>
  <si>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</si>
  <si>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</si>
  <si>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</si>
  <si>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</si>
  <si>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</si>
  <si>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</si>
  <si>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</si>
  <si>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</si>
  <si>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</si>
  <si>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</si>
  <si>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</si>
  <si>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</si>
  <si>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</si>
  <si>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</si>
  <si>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</si>
  <si>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</si>
  <si>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</si>
  <si>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</si>
  <si>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</si>
  <si>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</si>
  <si>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</si>
  <si>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</si>
  <si>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</si>
  <si>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</si>
  <si>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</si>
  <si>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</si>
  <si>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</si>
  <si>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</si>
  <si>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</si>
  <si>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</si>
  <si>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</si>
  <si>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</si>
  <si>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</si>
  <si>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</si>
  <si>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</si>
  <si>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</si>
  <si>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</si>
  <si>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</si>
  <si>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</si>
  <si>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</si>
  <si>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</si>
  <si>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</si>
  <si>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</si>
  <si>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</si>
  <si>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</si>
  <si>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</si>
  <si>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</si>
  <si>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</si>
  <si>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</si>
  <si>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</si>
  <si>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</si>
  <si>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</si>
  <si>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</si>
  <si>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</si>
  <si>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</si>
  <si>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</si>
  <si>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</si>
  <si>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</si>
  <si>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</si>
  <si>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</si>
  <si>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</si>
  <si>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</si>
  <si>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</si>
  <si>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</si>
  <si>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</si>
  <si>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</si>
  <si>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</si>
  <si>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</si>
  <si>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</si>
  <si>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</si>
  <si>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</si>
  <si>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</si>
  <si>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</si>
  <si>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</si>
  <si>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</si>
  <si>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</si>
  <si>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</si>
  <si>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</si>
  <si>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</si>
  <si>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</si>
  <si>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</si>
  <si>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</si>
  <si>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</si>
  <si>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</si>
  <si>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</si>
  <si>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</si>
  <si>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</si>
  <si>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</si>
  <si>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</si>
  <si>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</si>
  <si>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</si>
  <si>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</si>
  <si>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</si>
  <si>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</si>
  <si>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</si>
  <si>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</si>
  <si>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</si>
  <si>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</si>
  <si>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</si>
  <si>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</si>
  <si>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</si>
  <si>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</si>
  <si>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</si>
  <si>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</si>
  <si>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</si>
  <si>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</si>
  <si>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</si>
  <si>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</si>
  <si>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</si>
  <si>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</si>
  <si>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</si>
  <si>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</si>
  <si>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</si>
  <si>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</si>
  <si>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</si>
  <si>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</si>
  <si>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</si>
  <si>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</si>
  <si>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</si>
  <si>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</si>
  <si>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</si>
  <si>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</si>
  <si>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</si>
  <si>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</si>
  <si>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</si>
  <si>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</si>
  <si>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</si>
  <si>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</si>
  <si>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</si>
  <si>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</si>
  <si>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</si>
  <si>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</si>
  <si>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</si>
  <si>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</si>
  <si>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</si>
  <si>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</si>
  <si>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</si>
  <si>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</si>
  <si>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</si>
  <si>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</si>
  <si>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</si>
  <si>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</si>
  <si>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</si>
  <si>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</si>
  <si>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</si>
  <si>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</si>
  <si>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</si>
  <si>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</si>
  <si>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</si>
  <si>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</si>
  <si>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</si>
  <si>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</si>
  <si>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</si>
  <si>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</si>
  <si>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</si>
  <si>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</si>
  <si>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</si>
  <si>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</si>
  <si>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</si>
  <si>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</si>
  <si>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</si>
  <si>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</si>
  <si>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</si>
  <si>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</si>
  <si>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</si>
  <si>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</si>
  <si>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</si>
  <si>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</si>
  <si>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</si>
  <si>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</si>
  <si>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</si>
  <si>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</si>
  <si>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</si>
  <si>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</si>
  <si>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</si>
  <si>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</si>
  <si>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</si>
  <si>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</si>
  <si>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</si>
  <si>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</si>
  <si>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</si>
  <si>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</si>
  <si>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</si>
  <si>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</si>
  <si>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</si>
  <si>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</si>
  <si>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</si>
  <si>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</si>
  <si>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</si>
  <si>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</si>
  <si>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</si>
  <si>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</si>
  <si>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</si>
  <si>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</si>
  <si>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</si>
  <si>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</si>
  <si>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</si>
  <si>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</si>
  <si>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</si>
  <si>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</si>
  <si>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</si>
  <si>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</si>
  <si>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</si>
  <si>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</si>
  <si>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</si>
  <si>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</si>
  <si>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</si>
  <si>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</si>
  <si>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</si>
  <si>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</si>
  <si>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</si>
  <si>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</si>
  <si>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</si>
  <si>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</si>
  <si>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</si>
  <si>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</si>
  <si>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</si>
  <si>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</si>
  <si>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</si>
  <si>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</si>
  <si>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</si>
  <si>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</si>
  <si>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</si>
  <si>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</si>
  <si>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</si>
  <si>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</si>
  <si>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</si>
  <si>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</si>
  <si>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</si>
  <si>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</si>
  <si>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</si>
  <si>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</si>
  <si>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</si>
  <si>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</si>
  <si>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</si>
  <si>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</si>
  <si>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</si>
  <si>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</si>
  <si>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</si>
  <si>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</si>
  <si>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</si>
  <si>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</si>
  <si>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</si>
  <si>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</si>
  <si>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</si>
  <si>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</si>
  <si>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</si>
  <si>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</si>
  <si>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</si>
  <si>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</si>
  <si>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</si>
  <si>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</si>
  <si>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</si>
  <si>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</si>
  <si>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</si>
  <si>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</si>
  <si>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</si>
  <si>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</si>
  <si>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</si>
  <si>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</si>
  <si>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</si>
  <si>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</si>
  <si>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</si>
  <si>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</si>
  <si>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</si>
  <si>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</si>
  <si>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</si>
  <si>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</si>
  <si>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</si>
  <si>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</si>
  <si>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</si>
  <si>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</si>
  <si>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</si>
  <si>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</si>
  <si>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</si>
  <si>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</si>
  <si>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</si>
  <si>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</si>
  <si>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</si>
  <si>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</si>
  <si>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</si>
  <si>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</si>
  <si>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</si>
  <si>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</si>
  <si>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</si>
  <si>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</si>
  <si>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</si>
  <si>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</si>
  <si>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</si>
  <si>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</si>
  <si>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</si>
  <si>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</si>
  <si>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</si>
  <si>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</si>
  <si>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</si>
  <si>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</si>
  <si>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</si>
  <si>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</si>
  <si>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</si>
  <si>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</si>
  <si>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</si>
  <si>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</si>
  <si>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</si>
  <si>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</si>
  <si>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</si>
  <si>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</si>
  <si>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</si>
  <si>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</si>
  <si>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</si>
  <si>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</si>
  <si>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</si>
  <si>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</si>
  <si>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</si>
  <si>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</si>
  <si>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</si>
  <si>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</si>
  <si>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</si>
  <si>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</si>
  <si>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</si>
  <si>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</si>
  <si>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</si>
  <si>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</si>
  <si>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</si>
  <si>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</si>
  <si>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</si>
  <si>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</si>
  <si>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</si>
  <si>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</si>
  <si>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</si>
  <si>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</si>
  <si>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</si>
  <si>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</si>
  <si>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</si>
  <si>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</si>
  <si>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</si>
  <si>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</si>
  <si>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</si>
  <si>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</si>
  <si>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</si>
  <si>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</si>
  <si>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</si>
  <si>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</si>
  <si>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</si>
  <si>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</si>
  <si>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</si>
  <si>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</si>
  <si>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</si>
  <si>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</si>
  <si>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</si>
  <si>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</si>
  <si>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</si>
  <si>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</si>
  <si>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</si>
  <si>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</si>
  <si>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</si>
  <si>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</si>
  <si>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</si>
  <si>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</si>
  <si>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</si>
  <si>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</si>
  <si>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</si>
  <si>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</si>
  <si>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</si>
  <si>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</si>
  <si>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</si>
  <si>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</si>
  <si>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</si>
  <si>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</si>
  <si>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</si>
  <si>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</si>
  <si>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</si>
  <si>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</si>
  <si>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</si>
  <si>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</si>
  <si>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</si>
  <si>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</si>
  <si>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</si>
  <si>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</si>
  <si>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</si>
  <si>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</si>
  <si>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</si>
  <si>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</si>
  <si>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</si>
  <si>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</si>
  <si>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</si>
  <si>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</si>
  <si>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</si>
  <si>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</si>
  <si>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</si>
  <si>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</si>
  <si>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</si>
  <si>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</si>
  <si>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</si>
  <si>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</si>
  <si>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</si>
  <si>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</si>
  <si>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</si>
  <si>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</si>
  <si>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</si>
  <si>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</si>
  <si>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</si>
  <si>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</si>
  <si>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</si>
  <si>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</si>
  <si>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</si>
  <si>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</si>
  <si>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</si>
  <si>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</si>
  <si>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</si>
  <si>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</si>
  <si>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</si>
  <si>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</si>
  <si>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</si>
  <si>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</si>
  <si>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</si>
  <si>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</si>
  <si>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</si>
  <si>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</si>
  <si>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</si>
  <si>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</si>
  <si>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</si>
  <si>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</si>
  <si>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</si>
  <si>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</si>
  <si>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</si>
  <si>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</si>
  <si>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</si>
  <si>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</si>
  <si>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</si>
  <si>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</si>
  <si>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</si>
  <si>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</si>
  <si>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</si>
  <si>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</si>
  <si>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</si>
  <si>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</si>
  <si>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</si>
  <si>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</si>
  <si>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</si>
  <si>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</si>
  <si>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</si>
  <si>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</si>
  <si>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</si>
  <si>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</si>
  <si>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</si>
  <si>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</si>
  <si>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</si>
  <si>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</si>
  <si>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</si>
  <si>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</si>
  <si>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</si>
  <si>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</si>
  <si>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</si>
  <si>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</si>
  <si>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</si>
  <si>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</si>
  <si>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</si>
  <si>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</si>
  <si>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</si>
  <si>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</si>
  <si>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</si>
  <si>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</si>
  <si>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</si>
  <si>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</si>
  <si>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</si>
  <si>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</si>
  <si>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</si>
  <si>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</si>
  <si>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</si>
  <si>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</si>
  <si>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</si>
  <si>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</si>
  <si>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</si>
  <si>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</si>
  <si>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</si>
  <si>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</si>
  <si>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</si>
  <si>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</si>
  <si>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</si>
  <si>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</si>
  <si>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</si>
  <si>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</si>
  <si>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</si>
  <si>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</si>
  <si>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</si>
  <si>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</si>
  <si>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</si>
  <si>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</si>
  <si>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</si>
  <si>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</si>
  <si>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</si>
  <si>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</si>
  <si>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</si>
  <si>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</si>
  <si>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</si>
  <si>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</si>
  <si>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</si>
  <si>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</si>
  <si>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</si>
  <si>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</si>
  <si>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</si>
  <si>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</si>
  <si>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</si>
  <si>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</si>
  <si>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</si>
  <si>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</si>
  <si>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</si>
  <si>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</si>
  <si>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</si>
  <si>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</si>
  <si>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</si>
  <si>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</si>
  <si>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</si>
  <si>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</si>
  <si>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</si>
  <si>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</si>
  <si>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</si>
  <si>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</si>
  <si>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</si>
  <si>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</si>
  <si>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</si>
  <si>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</si>
  <si>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</si>
  <si>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</si>
  <si>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</si>
  <si>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</si>
  <si>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</si>
  <si>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</si>
  <si>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</si>
  <si>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</si>
  <si>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</si>
  <si>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</si>
  <si>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</si>
  <si>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</si>
  <si>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</si>
  <si>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</si>
  <si>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</si>
  <si>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</si>
  <si>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</si>
  <si>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</si>
  <si>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</si>
  <si>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</si>
  <si>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</si>
  <si>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</si>
  <si>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</si>
  <si>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</si>
  <si>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</si>
  <si>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</si>
  <si>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</si>
  <si>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</si>
  <si>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</si>
  <si>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</si>
  <si>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</si>
  <si>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</si>
  <si>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</si>
  <si>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</si>
  <si>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</si>
  <si>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</si>
  <si>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</si>
  <si>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</si>
  <si>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</si>
  <si>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</si>
  <si>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</si>
  <si>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</si>
  <si>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</si>
  <si>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</si>
  <si>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</si>
  <si>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</si>
  <si>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</si>
  <si>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</si>
  <si>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</si>
  <si>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</si>
  <si>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</si>
  <si>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</si>
  <si>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</si>
  <si>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</si>
  <si>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</si>
  <si>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</si>
  <si>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</si>
  <si>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</si>
  <si>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</si>
  <si>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</si>
  <si>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</si>
  <si>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</si>
  <si>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</si>
  <si>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</si>
  <si>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</si>
  <si>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</si>
  <si>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</si>
  <si>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</si>
  <si>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</si>
  <si>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</si>
  <si>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</si>
  <si>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</si>
  <si>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</si>
  <si>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</si>
  <si>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</si>
  <si>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</si>
  <si>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</si>
  <si>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</si>
  <si>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</si>
  <si>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</si>
  <si>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</si>
  <si>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</si>
  <si>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</si>
  <si>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</si>
  <si>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</si>
  <si>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</si>
  <si>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</si>
  <si>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</si>
  <si>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</si>
  <si>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</si>
  <si>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</si>
  <si>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</si>
  <si>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</si>
  <si>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</si>
  <si>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</si>
  <si>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</si>
  <si>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</si>
  <si>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</si>
  <si>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</si>
  <si>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</si>
  <si>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</si>
  <si>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</si>
  <si>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</si>
  <si>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</si>
  <si>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</si>
  <si>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</si>
  <si>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</si>
  <si>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</si>
  <si>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</si>
  <si>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</si>
  <si>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</si>
  <si>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</si>
  <si>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</si>
  <si>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</si>
  <si>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</si>
  <si>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</si>
  <si>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</si>
  <si>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</si>
  <si>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</si>
  <si>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</si>
  <si>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</si>
  <si>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</si>
  <si>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</si>
  <si>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</si>
  <si>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</si>
  <si>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</si>
  <si>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</si>
  <si>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</si>
  <si>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</si>
  <si>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</si>
  <si>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</si>
  <si>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</si>
  <si>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</si>
  <si>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</si>
  <si>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</si>
  <si>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</si>
  <si>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</si>
  <si>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</si>
  <si>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</si>
  <si>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</si>
  <si>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</si>
  <si>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</si>
  <si>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</si>
  <si>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</si>
  <si>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</si>
  <si>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</si>
  <si>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</si>
  <si>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</si>
  <si>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</si>
  <si>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</si>
  <si>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</si>
  <si>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</si>
  <si>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</si>
  <si>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</si>
  <si>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</si>
  <si>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</si>
  <si>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</si>
  <si>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</si>
  <si>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</si>
  <si>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</si>
  <si>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</si>
  <si>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</si>
  <si>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</si>
  <si>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</si>
  <si>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</si>
  <si>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</si>
  <si>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</si>
  <si>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</si>
  <si>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</si>
  <si>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</si>
  <si>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</si>
  <si>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</si>
  <si>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</si>
  <si>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</si>
  <si>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</si>
  <si>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</si>
  <si>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</si>
  <si>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</si>
  <si>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</si>
  <si>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</si>
  <si>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</si>
  <si>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</si>
  <si>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</si>
  <si>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</si>
  <si>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</si>
  <si>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</si>
  <si>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</si>
  <si>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</si>
  <si>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</si>
  <si>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</si>
  <si>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</si>
  <si>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</si>
  <si>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</si>
  <si>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</si>
  <si>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</si>
  <si>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</si>
  <si>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</si>
  <si>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</si>
  <si>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</si>
  <si>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</si>
  <si>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</si>
  <si>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</si>
  <si>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</si>
  <si>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</si>
  <si>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</si>
  <si>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</si>
  <si>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</si>
  <si>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</si>
  <si>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</si>
  <si>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</si>
  <si>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</si>
  <si>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</si>
  <si>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</si>
  <si>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</si>
  <si>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</si>
  <si>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</si>
  <si>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</si>
  <si>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</si>
  <si>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</si>
  <si>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</si>
  <si>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</si>
  <si>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</si>
  <si>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</si>
  <si>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</si>
  <si>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</si>
  <si>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</si>
  <si>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</si>
  <si>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</si>
  <si>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</si>
  <si>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</si>
  <si>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</si>
  <si>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</si>
  <si>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</si>
  <si>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</si>
  <si>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</si>
  <si>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</si>
  <si>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</si>
  <si>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</si>
  <si>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</si>
  <si>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</si>
  <si>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</si>
  <si>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</si>
  <si>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</si>
  <si>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</si>
  <si>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</si>
  <si>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</si>
  <si>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</si>
  <si>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</si>
  <si>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</si>
  <si>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</si>
  <si>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</si>
  <si>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</si>
  <si>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</si>
  <si>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</si>
  <si>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</si>
  <si>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</si>
  <si>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</si>
  <si>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</si>
  <si>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</si>
  <si>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</si>
  <si>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</si>
  <si>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</si>
  <si>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</si>
  <si>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</si>
  <si>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</si>
  <si>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</si>
  <si>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</si>
  <si>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</si>
  <si>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</si>
  <si>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</si>
  <si>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</si>
  <si>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</si>
  <si>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</si>
  <si>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</si>
  <si>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</si>
  <si>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</si>
  <si>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</si>
  <si>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</si>
  <si>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</si>
  <si>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</si>
  <si>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</si>
  <si>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</si>
  <si>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</si>
  <si>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</si>
  <si>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</si>
  <si>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</si>
  <si>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</si>
  <si>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</si>
  <si>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</si>
  <si>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</si>
  <si>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</si>
  <si>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</si>
  <si>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</si>
  <si>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</si>
  <si>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</si>
  <si>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</si>
  <si>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</si>
  <si>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</si>
  <si>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</si>
  <si>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</si>
  <si>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</si>
  <si>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</si>
  <si>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</si>
  <si>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</si>
  <si>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</si>
  <si>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</si>
  <si>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</si>
  <si>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</si>
  <si>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</si>
  <si>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</si>
  <si>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</si>
  <si>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</si>
  <si>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</si>
  <si>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</si>
  <si>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</si>
  <si>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</si>
  <si>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</si>
  <si>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</si>
  <si>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</si>
  <si>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</si>
  <si>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</si>
  <si>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</si>
  <si>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</si>
  <si>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</si>
  <si>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</si>
  <si>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</si>
  <si>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</si>
  <si>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</si>
  <si>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</si>
  <si>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</si>
  <si>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</si>
  <si>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</si>
  <si>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</si>
  <si>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</si>
  <si>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</si>
  <si>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</si>
  <si>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</si>
  <si>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</si>
  <si>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</si>
  <si>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</si>
  <si>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</si>
  <si>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</si>
  <si>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</si>
  <si>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</si>
  <si>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</si>
  <si>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</si>
  <si>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</si>
  <si>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</si>
  <si>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</si>
  <si>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</si>
  <si>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</si>
  <si>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</si>
  <si>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</si>
  <si>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</si>
  <si>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</si>
  <si>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</si>
  <si>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</si>
  <si>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</si>
  <si>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</si>
  <si>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</si>
  <si>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</si>
  <si>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</si>
  <si>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</si>
  <si>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</si>
  <si>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</si>
  <si>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</si>
  <si>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</si>
  <si>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</si>
  <si>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</si>
  <si>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</si>
  <si>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</si>
  <si>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</si>
  <si>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</si>
  <si>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</si>
  <si>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</si>
  <si>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</si>
  <si>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</si>
  <si>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</si>
  <si>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</si>
  <si>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</si>
  <si>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</si>
  <si>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</si>
  <si>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</si>
  <si>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</si>
  <si>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</si>
  <si>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</si>
  <si>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</si>
  <si>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</si>
  <si>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</si>
  <si>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</si>
  <si>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</si>
  <si>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</si>
  <si>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</si>
  <si>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</si>
  <si>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</si>
  <si>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</si>
  <si>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</si>
  <si>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</si>
  <si>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</si>
  <si>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</si>
  <si>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</si>
  <si>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</si>
  <si>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</si>
  <si>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</si>
  <si>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</si>
  <si>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</si>
  <si>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</si>
  <si>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</si>
  <si>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</si>
  <si>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</si>
  <si>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</si>
  <si>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</si>
  <si>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</si>
  <si>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</si>
  <si>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</si>
  <si>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</si>
  <si>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</si>
  <si>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</si>
  <si>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</si>
  <si>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</si>
  <si>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</si>
  <si>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</si>
  <si>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</si>
  <si>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</si>
  <si>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</si>
  <si>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</si>
  <si>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</si>
  <si>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</si>
  <si>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</si>
  <si>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</si>
  <si>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</si>
  <si>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</si>
  <si>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</si>
  <si>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</si>
  <si>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</si>
  <si>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</si>
  <si>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</si>
  <si>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</si>
  <si>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</si>
  <si>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</si>
  <si>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</si>
  <si>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</si>
  <si>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</si>
  <si>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</si>
  <si>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</si>
  <si>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</si>
  <si>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</si>
  <si>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</si>
  <si>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</si>
  <si>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</si>
  <si>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</si>
  <si>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</si>
  <si>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</si>
  <si>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</si>
  <si>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</si>
  <si>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</si>
  <si>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</si>
  <si>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</si>
  <si>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</si>
  <si>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</si>
  <si>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</si>
  <si>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</si>
  <si>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</si>
  <si>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</si>
  <si>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</si>
  <si>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</si>
  <si>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</si>
  <si>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</si>
  <si>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</si>
  <si>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</si>
  <si>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</si>
  <si>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</si>
  <si>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</si>
  <si>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</si>
  <si>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</si>
  <si>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</si>
  <si>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</si>
  <si>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</si>
  <si>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</si>
  <si>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</si>
  <si>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</si>
  <si>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</si>
  <si>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</si>
  <si>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</si>
  <si>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</si>
  <si>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</si>
  <si>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</si>
  <si>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</si>
  <si>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</si>
  <si>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</si>
  <si>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</si>
  <si>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</si>
  <si>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</si>
  <si>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</si>
  <si>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</si>
  <si>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</si>
  <si>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</si>
  <si>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</si>
  <si>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</si>
  <si>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</si>
  <si>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</si>
  <si>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</si>
  <si>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</si>
  <si>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</si>
  <si>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</si>
  <si>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</si>
  <si>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</si>
  <si>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</si>
  <si>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</si>
  <si>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</si>
  <si>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</si>
  <si>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</si>
  <si>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</si>
  <si>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</si>
  <si>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</si>
  <si>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</si>
  <si>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</si>
  <si>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</si>
  <si>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</si>
  <si>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</si>
  <si>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</si>
  <si>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</si>
  <si>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</si>
  <si>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</si>
  <si>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</si>
  <si>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</si>
  <si>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</si>
  <si>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</si>
  <si>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</si>
  <si>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</si>
  <si>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</si>
  <si>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</si>
  <si>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</si>
  <si>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</si>
  <si>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</si>
  <si>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</si>
  <si>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</si>
  <si>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</si>
  <si>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</si>
  <si>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</si>
  <si>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</si>
  <si>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</si>
  <si>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</si>
  <si>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</si>
  <si>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</si>
  <si>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</si>
  <si>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</si>
  <si>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</si>
  <si>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</si>
  <si>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</si>
  <si>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</si>
  <si>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</si>
  <si>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</si>
  <si>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</si>
  <si>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</si>
  <si>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</si>
  <si>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</si>
  <si>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</si>
  <si>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</si>
  <si>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</si>
  <si>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</si>
  <si>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</si>
  <si>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</si>
  <si>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</si>
  <si>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</si>
  <si>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</si>
  <si>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</si>
  <si>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</si>
  <si>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</si>
  <si>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</si>
  <si>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</si>
  <si>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</si>
  <si>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</si>
  <si>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</si>
  <si>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</si>
  <si>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</si>
  <si>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</si>
  <si>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</si>
  <si>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</si>
  <si>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</si>
  <si>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</si>
  <si>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</si>
  <si>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</si>
  <si>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</si>
  <si>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</si>
  <si>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</si>
  <si>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</si>
  <si>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</si>
  <si>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</si>
  <si>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</si>
  <si>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</si>
  <si>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</si>
  <si>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</si>
  <si>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</si>
  <si>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</si>
  <si>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</si>
  <si>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</si>
  <si>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</si>
  <si>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</si>
  <si>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</si>
  <si>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</si>
  <si>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</si>
  <si>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</si>
  <si>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</si>
  <si>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</si>
  <si>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</si>
  <si>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</si>
  <si>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</si>
  <si>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</si>
  <si>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</si>
  <si>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</si>
  <si>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</si>
  <si>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</si>
  <si>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</si>
  <si>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</si>
  <si>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</si>
  <si>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</si>
  <si>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</si>
  <si>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</si>
  <si>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</si>
  <si>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</si>
  <si>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</si>
  <si>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</si>
  <si>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</si>
  <si>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</si>
  <si>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</si>
  <si>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</si>
  <si>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</si>
  <si>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</si>
  <si>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</si>
  <si>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</si>
  <si>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</si>
  <si>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</si>
  <si>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</si>
  <si>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</si>
  <si>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</si>
  <si>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</si>
  <si>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</si>
  <si>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</si>
  <si>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</si>
  <si>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</si>
  <si>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</si>
  <si>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</si>
  <si>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</si>
  <si>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</si>
  <si>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</si>
  <si>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</si>
  <si>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</si>
  <si>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</si>
  <si>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</si>
  <si>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</si>
  <si>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</si>
  <si>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</si>
  <si>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</si>
  <si>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</si>
  <si>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</si>
  <si>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</si>
  <si>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</si>
  <si>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</si>
  <si>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</si>
  <si>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</si>
  <si>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</si>
  <si>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</si>
  <si>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</si>
  <si>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</si>
  <si>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</si>
  <si>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</si>
  <si>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</si>
  <si>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</si>
  <si>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</si>
  <si>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</si>
  <si>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</si>
  <si>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</si>
  <si>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</si>
  <si>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</si>
  <si>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</si>
  <si>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</si>
  <si>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</si>
  <si>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</si>
  <si>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</si>
  <si>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</si>
  <si>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</si>
  <si>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</si>
  <si>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</si>
  <si>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</si>
  <si>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</si>
  <si>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</si>
  <si>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</si>
  <si>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</si>
  <si>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</si>
  <si>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</si>
  <si>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</si>
  <si>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</si>
  <si>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</si>
  <si>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</si>
  <si>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</si>
  <si>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</si>
  <si>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</si>
  <si>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</si>
  <si>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</si>
  <si>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</si>
  <si>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</si>
  <si>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</si>
  <si>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</si>
  <si>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</si>
  <si>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</si>
  <si>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</si>
  <si>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</si>
  <si>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</si>
  <si>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</si>
  <si>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</si>
  <si>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</si>
  <si>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</si>
  <si>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</si>
  <si>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</si>
  <si>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</si>
  <si>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</si>
  <si>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</si>
  <si>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</si>
  <si>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</si>
  <si>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</si>
  <si>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</si>
  <si>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</si>
  <si>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</si>
  <si>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</si>
  <si>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</si>
  <si>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</si>
  <si>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</si>
  <si>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</si>
  <si>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</si>
  <si>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</si>
  <si>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</si>
  <si>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</si>
  <si>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</si>
  <si>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</si>
  <si>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</si>
  <si>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</si>
  <si>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</si>
  <si>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</si>
  <si>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</si>
  <si>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</si>
  <si>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</si>
  <si>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</si>
  <si>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</si>
  <si>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</si>
  <si>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</si>
  <si>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</si>
  <si>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</si>
  <si>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</si>
  <si>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</si>
  <si>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</si>
  <si>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</si>
  <si>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</si>
  <si>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</si>
  <si>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</si>
  <si>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</si>
  <si>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</si>
  <si>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</si>
  <si>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</si>
  <si>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</si>
  <si>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</si>
  <si>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</si>
  <si>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</si>
  <si>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</si>
  <si>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</si>
  <si>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</si>
  <si>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</si>
  <si>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</si>
  <si>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</si>
  <si>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</si>
  <si>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</si>
  <si>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</si>
  <si>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</si>
  <si>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</si>
  <si>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</si>
  <si>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</si>
  <si>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</si>
  <si>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</si>
  <si>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</si>
  <si>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</si>
  <si>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</si>
  <si>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</si>
  <si>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</si>
  <si>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</si>
  <si>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</si>
  <si>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</si>
  <si>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</si>
  <si>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</si>
  <si>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</si>
  <si>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</si>
  <si>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</si>
  <si>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</si>
  <si>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</si>
  <si>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</si>
  <si>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</si>
  <si>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</si>
  <si>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</si>
  <si>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</si>
  <si>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</si>
  <si>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</si>
  <si>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</si>
  <si>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</si>
  <si>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</si>
  <si>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</si>
  <si>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</si>
  <si>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</si>
  <si>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</si>
  <si>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</si>
  <si>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</si>
  <si>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</si>
  <si>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</si>
  <si>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</si>
  <si>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</si>
  <si>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</si>
  <si>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</si>
  <si>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</si>
  <si>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</si>
  <si>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</si>
  <si>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</si>
  <si>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</si>
  <si>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</si>
  <si>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</si>
  <si>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</si>
  <si>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</si>
  <si>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</si>
  <si>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</si>
  <si>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</si>
  <si>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</si>
  <si>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</si>
  <si>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</si>
  <si>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</si>
  <si>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</si>
  <si>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</si>
  <si>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</si>
  <si>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</si>
  <si>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</si>
  <si>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</si>
  <si>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</si>
  <si>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</si>
  <si>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</si>
  <si>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</si>
  <si>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</si>
  <si>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</si>
  <si>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</si>
  <si>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</si>
  <si>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</si>
  <si>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</si>
  <si>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</si>
  <si>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</si>
  <si>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</si>
  <si>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</si>
  <si>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</si>
  <si>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</si>
  <si>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</si>
  <si>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</si>
  <si>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</si>
  <si>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</si>
  <si>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</si>
  <si>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</si>
  <si>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</si>
  <si>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</si>
  <si>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</si>
  <si>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</si>
  <si>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</si>
  <si>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</si>
  <si>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</si>
  <si>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</si>
  <si>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</si>
  <si>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</si>
  <si>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</si>
  <si>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</si>
  <si>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</si>
  <si>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</si>
  <si>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</si>
  <si>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</si>
  <si>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</si>
  <si>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</si>
  <si>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</si>
  <si>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</si>
  <si>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</si>
  <si>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</si>
  <si>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</si>
  <si>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</si>
  <si>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</si>
  <si>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</si>
  <si>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</si>
  <si>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</si>
  <si>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</si>
  <si>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</si>
  <si>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</si>
  <si>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</si>
  <si>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</si>
  <si>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</si>
  <si>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</si>
  <si>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</si>
  <si>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</si>
  <si>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</si>
  <si>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</si>
  <si>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</si>
  <si>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</si>
  <si>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</si>
  <si>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</si>
  <si>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</si>
  <si>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</si>
  <si>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</si>
  <si>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</si>
  <si>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</si>
  <si>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</si>
  <si>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</si>
  <si>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</si>
  <si>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</si>
  <si>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</si>
  <si>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</si>
  <si>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</si>
  <si>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</si>
  <si>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</si>
  <si>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</si>
  <si>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</si>
  <si>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</si>
  <si>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</si>
  <si>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</si>
  <si>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</si>
  <si>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</si>
  <si>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</si>
  <si>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</si>
  <si>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</si>
  <si>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</si>
  <si>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</si>
  <si>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</si>
  <si>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</si>
  <si>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</si>
  <si>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</si>
  <si>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</si>
  <si>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</si>
  <si>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</si>
  <si>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</si>
  <si>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</si>
  <si>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</si>
  <si>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</si>
  <si>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</si>
  <si>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</si>
  <si>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</si>
  <si>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</si>
  <si>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</si>
  <si>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</si>
  <si>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</si>
  <si>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</si>
  <si>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</si>
  <si>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</si>
  <si>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</si>
  <si>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</si>
  <si>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</si>
  <si>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</si>
  <si>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</si>
  <si>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</si>
  <si>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</si>
  <si>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</si>
  <si>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</si>
  <si>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</si>
  <si>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</si>
  <si>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</si>
  <si>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</si>
  <si>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</si>
  <si>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</si>
  <si>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</si>
  <si>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</si>
  <si>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</si>
  <si>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</si>
  <si>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</si>
  <si>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</si>
  <si>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</si>
  <si>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</si>
  <si>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</si>
  <si>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</si>
  <si>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</si>
  <si>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</si>
  <si>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</si>
  <si>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</si>
  <si>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</si>
  <si>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</si>
  <si>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</si>
  <si>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</si>
  <si>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</si>
  <si>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</si>
  <si>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</si>
  <si>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</si>
  <si>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</si>
  <si>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</si>
  <si>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</si>
  <si>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</si>
  <si>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</si>
  <si>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</si>
  <si>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</si>
  <si>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</si>
  <si>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</si>
  <si>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</si>
  <si>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</si>
  <si>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</si>
  <si>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</si>
  <si>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</si>
  <si>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</si>
  <si>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</si>
  <si>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</si>
  <si>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</si>
  <si>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</si>
  <si>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</si>
  <si>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</si>
  <si>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</si>
  <si>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</si>
  <si>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</si>
  <si>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</si>
  <si>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</si>
  <si>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</si>
  <si>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</si>
  <si>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</si>
  <si>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</si>
  <si>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</si>
  <si>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</si>
  <si>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</si>
  <si>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</si>
  <si>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</si>
  <si>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</si>
  <si>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</si>
  <si>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</si>
  <si>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</si>
  <si>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</si>
  <si>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</si>
  <si>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</si>
  <si>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</si>
  <si>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</si>
  <si>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</si>
  <si>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</si>
  <si>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</si>
  <si>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</si>
  <si>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</si>
  <si>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</si>
  <si>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</si>
  <si>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</si>
  <si>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</si>
  <si>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</si>
  <si>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</si>
  <si>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</si>
  <si>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</si>
  <si>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</si>
  <si>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</si>
  <si>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</si>
  <si>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</si>
  <si>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</si>
  <si>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</si>
  <si>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</si>
  <si>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</si>
  <si>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</si>
  <si>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</si>
  <si>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</si>
  <si>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</si>
  <si>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</si>
  <si>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</si>
  <si>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</si>
  <si>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</si>
  <si>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</si>
  <si>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</si>
  <si>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</si>
  <si>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</si>
  <si>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</si>
  <si>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</si>
  <si>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</si>
  <si>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</si>
  <si>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</si>
  <si>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</si>
  <si>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</si>
  <si>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</si>
  <si>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</si>
  <si>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</si>
  <si>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</si>
  <si>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</si>
  <si>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</si>
  <si>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</si>
  <si>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</si>
  <si>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</si>
  <si>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</si>
  <si>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</si>
  <si>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</si>
  <si>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</si>
  <si>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</si>
  <si>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</si>
  <si>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</si>
  <si>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</si>
  <si>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</si>
  <si>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</si>
  <si>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</si>
  <si>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</si>
  <si>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</si>
  <si>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</si>
  <si>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</si>
  <si>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</si>
  <si>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</si>
  <si>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</si>
  <si>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</si>
  <si>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</si>
  <si>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</si>
  <si>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</si>
  <si>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</si>
  <si>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</si>
  <si>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</si>
  <si>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</si>
  <si>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</si>
  <si>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</si>
  <si>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</si>
  <si>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</si>
  <si>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</si>
  <si>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</si>
  <si>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</si>
  <si>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</si>
  <si>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</si>
  <si>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</si>
  <si>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</si>
  <si>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</si>
  <si>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</si>
  <si>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</si>
  <si>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</si>
  <si>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</si>
  <si>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</si>
  <si>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</si>
  <si>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</si>
  <si>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</si>
  <si>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</si>
  <si>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</si>
  <si>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</si>
  <si>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</si>
  <si>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</si>
  <si>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</si>
  <si>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</si>
  <si>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</si>
  <si>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</si>
  <si>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</si>
  <si>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</si>
  <si>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</si>
  <si>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</si>
  <si>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</si>
  <si>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</si>
  <si>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</si>
  <si>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</si>
  <si>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</si>
  <si>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</si>
  <si>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</si>
  <si>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</si>
  <si>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</si>
  <si>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</si>
  <si>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</si>
  <si>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</si>
  <si>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</si>
  <si>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</si>
  <si>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</si>
  <si>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</si>
  <si>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</si>
  <si>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</si>
  <si>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</si>
  <si>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</si>
  <si>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</si>
  <si>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</si>
  <si>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</si>
  <si>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</si>
  <si>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</si>
  <si>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</si>
  <si>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</si>
  <si>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</si>
  <si>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</si>
  <si>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</si>
  <si>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</si>
  <si>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</si>
  <si>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</si>
  <si>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</si>
  <si>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</si>
  <si>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</si>
  <si>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</si>
  <si>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</si>
  <si>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</si>
  <si>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</si>
  <si>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</si>
  <si>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</si>
  <si>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</si>
  <si>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</si>
  <si>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</si>
  <si>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</si>
  <si>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</si>
  <si>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</si>
  <si>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</si>
  <si>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</si>
  <si>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</si>
  <si>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</si>
  <si>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</si>
  <si>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</si>
  <si>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</si>
  <si>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</si>
  <si>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</si>
  <si>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</si>
  <si>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</si>
  <si>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</si>
  <si>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</si>
  <si>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</si>
  <si>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</si>
  <si>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</si>
  <si>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</si>
  <si>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</si>
  <si>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</si>
  <si>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</si>
  <si>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</si>
  <si>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</si>
  <si>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</si>
  <si>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</si>
  <si>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</si>
  <si>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</si>
  <si>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</si>
  <si>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</si>
  <si>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</si>
  <si>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</si>
  <si>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</si>
  <si>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</si>
  <si>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</si>
  <si>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</si>
  <si>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</si>
  <si>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</si>
  <si>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</si>
  <si>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</si>
  <si>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</si>
  <si>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</si>
  <si>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</si>
  <si>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</si>
  <si>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</si>
  <si>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</si>
  <si>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</si>
  <si>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</si>
  <si>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</si>
  <si>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</si>
  <si>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</si>
  <si>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</si>
  <si>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</si>
  <si>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</si>
  <si>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</si>
  <si>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</si>
  <si>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</si>
  <si>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</si>
  <si>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</si>
  <si>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</si>
  <si>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</si>
  <si>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</si>
  <si>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</si>
  <si>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</si>
  <si>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</si>
  <si>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</si>
  <si>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</si>
  <si>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</si>
  <si>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</si>
  <si>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</si>
  <si>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</si>
  <si>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</si>
  <si>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</si>
  <si>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</si>
  <si>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</si>
  <si>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</si>
  <si>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</si>
  <si>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</si>
  <si>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</si>
  <si>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</si>
  <si>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</si>
  <si>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</si>
  <si>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</si>
  <si>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</si>
  <si>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</si>
  <si>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</si>
  <si>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</si>
  <si>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</si>
  <si>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</si>
  <si>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</si>
  <si>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</si>
  <si>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</si>
  <si>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</si>
  <si>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</si>
  <si>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</si>
  <si>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</si>
  <si>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</si>
  <si>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</si>
  <si>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</si>
  <si>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</si>
  <si>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</si>
  <si>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</si>
  <si>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</si>
  <si>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</si>
  <si>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</si>
  <si>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</si>
  <si>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</si>
  <si>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</si>
  <si>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</si>
  <si>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</si>
  <si>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</si>
  <si>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</si>
  <si>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</si>
  <si>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</si>
  <si>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</si>
  <si>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</si>
  <si>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</si>
  <si>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</si>
  <si>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</si>
  <si>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</si>
  <si>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</si>
  <si>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</si>
  <si>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</si>
  <si>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</si>
  <si>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</si>
  <si>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</si>
  <si>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</si>
  <si>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</si>
  <si>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</si>
  <si>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</si>
  <si>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</si>
  <si>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</si>
  <si>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</si>
  <si>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</si>
  <si>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</si>
  <si>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</si>
  <si>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</si>
  <si>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</si>
  <si>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</si>
  <si>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</si>
  <si>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</si>
  <si>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</si>
  <si>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</si>
  <si>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</si>
  <si>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</si>
  <si>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</si>
  <si>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</si>
  <si>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</si>
  <si>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</si>
  <si>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</si>
  <si>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</si>
  <si>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</si>
  <si>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</si>
  <si>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</si>
  <si>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</si>
  <si>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</si>
  <si>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</si>
  <si>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</si>
  <si>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</si>
  <si>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</si>
  <si>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</si>
  <si>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</si>
  <si>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</si>
  <si>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</si>
  <si>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</si>
  <si>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</si>
  <si>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</si>
  <si>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</si>
  <si>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</si>
  <si>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</si>
  <si>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</si>
  <si>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</si>
  <si>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</si>
  <si>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</si>
  <si>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</si>
  <si>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</si>
  <si>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</si>
  <si>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</si>
  <si>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</si>
  <si>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</si>
  <si>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</si>
  <si>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</si>
  <si>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</si>
  <si>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</si>
  <si>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</si>
  <si>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</si>
  <si>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</si>
  <si>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</si>
  <si>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</si>
  <si>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</si>
  <si>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</si>
  <si>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</si>
  <si>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</si>
  <si>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</si>
  <si>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</si>
  <si>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</si>
  <si>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</si>
  <si>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</si>
  <si>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</si>
  <si>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</si>
  <si>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</si>
  <si>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</si>
  <si>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</si>
  <si>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</si>
  <si>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</si>
  <si>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</si>
  <si>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</si>
  <si>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</si>
  <si>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</si>
  <si>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</si>
  <si>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</si>
  <si>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</si>
  <si>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</si>
  <si>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</si>
  <si>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</si>
  <si>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</si>
  <si>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</si>
  <si>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</si>
  <si>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</si>
  <si>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</si>
  <si>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</si>
  <si>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</si>
  <si>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</si>
  <si>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</si>
  <si>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</si>
  <si>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</si>
  <si>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</si>
  <si>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</si>
  <si>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</si>
  <si>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</si>
  <si>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</si>
  <si>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</si>
  <si>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</si>
  <si>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</si>
  <si>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</si>
  <si>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</si>
  <si>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</si>
  <si>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</si>
  <si>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</si>
  <si>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</si>
  <si>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</si>
  <si>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</si>
  <si>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</si>
  <si>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</si>
  <si>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</si>
  <si>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</si>
  <si>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</si>
  <si>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</si>
  <si>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</si>
  <si>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</si>
  <si>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</si>
  <si>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</si>
  <si>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</si>
  <si>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</si>
  <si>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</si>
  <si>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</si>
  <si>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</si>
  <si>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</si>
  <si>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</si>
  <si>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</si>
  <si>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</si>
  <si>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</si>
  <si>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</si>
  <si>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</si>
  <si>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</si>
  <si>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</si>
  <si>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</si>
  <si>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</si>
  <si>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</si>
  <si>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</si>
  <si>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</si>
  <si>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</si>
  <si>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</si>
  <si>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</si>
  <si>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</si>
  <si>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</si>
  <si>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</si>
  <si>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</si>
  <si>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</si>
  <si>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</si>
  <si>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</si>
  <si>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</si>
  <si>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</si>
  <si>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</si>
  <si>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</si>
  <si>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</si>
  <si>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</si>
  <si>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</si>
  <si>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</si>
  <si>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</si>
  <si>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</si>
  <si>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</si>
  <si>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</si>
  <si>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</si>
  <si>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</si>
  <si>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</si>
  <si>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</si>
  <si>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</si>
  <si>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</si>
  <si>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</si>
  <si>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</si>
  <si>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</si>
  <si>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</si>
  <si>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</si>
  <si>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</si>
  <si>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</si>
  <si>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</si>
  <si>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</si>
  <si>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</si>
  <si>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</si>
  <si>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</si>
  <si>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</si>
  <si>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</si>
  <si>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</si>
  <si>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</si>
  <si>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</si>
  <si>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</si>
  <si>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</si>
  <si>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</si>
  <si>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</si>
  <si>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</si>
  <si>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</si>
  <si>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</si>
  <si>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</si>
  <si>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</si>
  <si>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</si>
  <si>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</si>
  <si>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</si>
  <si>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</si>
  <si>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</si>
  <si>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</si>
  <si>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</si>
  <si>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</si>
  <si>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</si>
  <si>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</si>
  <si>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</si>
  <si>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</si>
  <si>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</si>
  <si>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</si>
  <si>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</si>
  <si>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</si>
  <si>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</si>
  <si>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</si>
  <si>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</si>
  <si>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</si>
  <si>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</si>
  <si>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</si>
  <si>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</si>
  <si>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</si>
  <si>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</si>
  <si>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</si>
  <si>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</si>
  <si>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</si>
  <si>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</si>
  <si>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</si>
  <si>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</si>
  <si>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</si>
  <si>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</si>
  <si>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</si>
  <si>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</si>
  <si>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</si>
  <si>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</si>
  <si>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</si>
  <si>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</si>
  <si>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</si>
  <si>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</si>
  <si>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</si>
  <si>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</si>
  <si>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</si>
  <si>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</si>
  <si>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</si>
  <si>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</si>
  <si>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</si>
  <si>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</si>
  <si>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</si>
  <si>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</si>
  <si>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</si>
  <si>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</si>
  <si>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</si>
  <si>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</si>
  <si>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</si>
  <si>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</si>
  <si>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</si>
  <si>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</si>
  <si>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</si>
  <si>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</si>
  <si>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</si>
  <si>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</si>
  <si>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</si>
  <si>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</si>
  <si>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</si>
  <si>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</si>
  <si>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</si>
  <si>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</si>
  <si>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</si>
  <si>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</si>
  <si>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</si>
  <si>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</si>
  <si>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</si>
  <si>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</si>
  <si>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</si>
  <si>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</si>
  <si>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</si>
  <si>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</si>
  <si>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</si>
  <si>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</si>
  <si>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</si>
  <si>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</si>
  <si>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</si>
  <si>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</si>
  <si>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</si>
  <si>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</si>
  <si>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</si>
  <si>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</si>
  <si>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</si>
  <si>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</si>
  <si>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</si>
  <si>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</si>
  <si>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</si>
  <si>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</si>
  <si>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</si>
  <si>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</si>
  <si>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</si>
  <si>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</si>
  <si>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</si>
  <si>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</si>
  <si>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</si>
  <si>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</si>
  <si>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</si>
  <si>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</si>
  <si>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</si>
  <si>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</si>
  <si>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</si>
  <si>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</si>
  <si>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</si>
  <si>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</si>
  <si>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</si>
  <si>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</si>
  <si>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</si>
  <si>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</si>
  <si>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</si>
  <si>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</si>
  <si>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</si>
  <si>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</si>
  <si>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</si>
  <si>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</si>
  <si>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</si>
  <si>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</si>
  <si>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</si>
  <si>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</si>
  <si>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</si>
  <si>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</si>
  <si>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</si>
  <si>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</si>
  <si>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</si>
  <si>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</si>
  <si>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</si>
  <si>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</si>
  <si>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</si>
  <si>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</si>
  <si>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</si>
  <si>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</si>
  <si>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</si>
  <si>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</si>
  <si>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</si>
  <si>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</si>
  <si>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</si>
  <si>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</si>
  <si>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</si>
  <si>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</si>
  <si>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</si>
  <si>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</si>
  <si>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</si>
  <si>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</si>
  <si>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</si>
  <si>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</si>
  <si>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</si>
  <si>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</si>
  <si>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</si>
  <si>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</si>
  <si>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</si>
  <si>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</si>
  <si>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</si>
  <si>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</si>
  <si>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</si>
  <si>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</si>
  <si>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</si>
  <si>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</si>
  <si>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</si>
  <si>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</si>
  <si>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</si>
  <si>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</si>
  <si>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</si>
  <si>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</si>
  <si>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</si>
  <si>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</si>
  <si>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</si>
  <si>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</si>
  <si>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</si>
  <si>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</si>
  <si>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</si>
  <si>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</si>
  <si>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</si>
  <si>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</si>
  <si>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</si>
  <si>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</si>
  <si>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</si>
  <si>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</si>
  <si>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</si>
  <si>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</si>
  <si>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</si>
  <si>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</si>
  <si>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</si>
  <si>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</si>
  <si>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</si>
  <si>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</si>
  <si>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</si>
  <si>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</si>
  <si>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</si>
  <si>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</si>
  <si>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</si>
  <si>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</si>
  <si>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</si>
  <si>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</si>
  <si>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</si>
  <si>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</si>
  <si>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</si>
  <si>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</si>
  <si>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</si>
  <si>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</si>
  <si>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</si>
  <si>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</si>
  <si>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</si>
  <si>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</si>
  <si>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</si>
  <si>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</si>
  <si>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</si>
  <si>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</si>
  <si>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</si>
  <si>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</si>
  <si>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</si>
  <si>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</si>
  <si>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</si>
  <si>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</si>
  <si>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</si>
  <si>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</si>
  <si>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</si>
  <si>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</si>
  <si>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</si>
  <si>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</si>
  <si>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</si>
  <si>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</si>
  <si>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</si>
  <si>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</si>
  <si>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</si>
  <si>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</si>
  <si>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</si>
  <si>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</si>
  <si>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</si>
  <si>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</si>
  <si>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</si>
  <si>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</si>
  <si>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</si>
  <si>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</si>
  <si>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</si>
  <si>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</si>
  <si>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</si>
  <si>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</si>
  <si>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</si>
  <si>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</si>
  <si>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</si>
  <si>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</si>
  <si>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</si>
  <si>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</si>
  <si>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</si>
  <si>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</si>
  <si>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</si>
  <si>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</si>
  <si>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</si>
  <si>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</si>
  <si>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</si>
  <si>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</si>
  <si>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</si>
  <si>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</si>
  <si>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</si>
  <si>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</si>
  <si>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</si>
  <si>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</si>
  <si>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</si>
  <si>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</si>
  <si>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</si>
  <si>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</si>
  <si>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</si>
  <si>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</si>
  <si>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</si>
  <si>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</si>
  <si>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</si>
  <si>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</si>
  <si>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</si>
  <si>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</si>
  <si>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</si>
  <si>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</si>
  <si>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</si>
  <si>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</si>
  <si>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</si>
  <si>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</si>
  <si>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</si>
  <si>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</si>
  <si>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</si>
  <si>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</si>
  <si>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</si>
  <si>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</si>
  <si>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</si>
  <si>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</si>
  <si>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</si>
  <si>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</si>
  <si>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</si>
  <si>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</si>
  <si>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</si>
  <si>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</si>
  <si>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</si>
  <si>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</si>
  <si>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</si>
  <si>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</si>
  <si>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</si>
  <si>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</si>
  <si>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</si>
  <si>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</si>
  <si>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</si>
  <si>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</si>
  <si>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</si>
  <si>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</si>
  <si>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</si>
  <si>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</si>
  <si>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</si>
  <si>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</si>
  <si>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</si>
  <si>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</si>
  <si>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</si>
  <si>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</si>
  <si>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</si>
  <si>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</si>
  <si>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</si>
  <si>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</si>
  <si>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</si>
  <si>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</si>
  <si>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</si>
  <si>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</si>
  <si>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</si>
  <si>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</si>
  <si>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</si>
  <si>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</si>
  <si>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</si>
  <si>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</si>
  <si>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</si>
  <si>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</si>
  <si>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</si>
  <si>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</si>
  <si>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</si>
  <si>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</si>
  <si>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</si>
  <si>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</si>
  <si>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</si>
  <si>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</si>
  <si>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</si>
  <si>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</si>
  <si>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</si>
  <si>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</si>
  <si>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</si>
  <si>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</si>
  <si>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</si>
  <si>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</si>
  <si>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</si>
  <si>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</si>
  <si>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</si>
  <si>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</si>
  <si>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</si>
  <si>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</si>
  <si>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</si>
  <si>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</si>
  <si>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</si>
  <si>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</si>
  <si>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</si>
  <si>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</si>
  <si>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</si>
  <si>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</si>
  <si>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</si>
  <si>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</si>
  <si>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</si>
  <si>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</si>
  <si>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</si>
  <si>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</si>
  <si>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</si>
  <si>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</si>
  <si>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</si>
  <si>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</si>
  <si>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</si>
  <si>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</si>
  <si>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</si>
  <si>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</si>
  <si>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</si>
  <si>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</si>
  <si>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</si>
  <si>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</si>
  <si>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</si>
  <si>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</si>
  <si>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</si>
  <si>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</si>
  <si>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</si>
  <si>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</si>
  <si>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</si>
  <si>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</si>
  <si>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</si>
  <si>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</si>
  <si>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</si>
  <si>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</si>
  <si>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</si>
  <si>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</si>
  <si>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</si>
  <si>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</si>
  <si>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</si>
  <si>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</si>
  <si>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</si>
  <si>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</si>
  <si>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</si>
  <si>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</si>
  <si>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</si>
  <si>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</si>
  <si>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</si>
  <si>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</si>
  <si>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</si>
  <si>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</si>
  <si>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</si>
  <si>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</si>
  <si>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</si>
  <si>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</si>
  <si>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</si>
  <si>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</si>
  <si>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</si>
  <si>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</si>
  <si>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</si>
  <si>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</si>
  <si>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</si>
  <si>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</si>
  <si>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</si>
  <si>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</si>
  <si>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</si>
  <si>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</si>
  <si>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</si>
  <si>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</si>
  <si>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</si>
  <si>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</si>
  <si>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</si>
  <si>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</si>
  <si>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</si>
  <si>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</si>
  <si>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</si>
  <si>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</si>
  <si>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</si>
  <si>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</si>
  <si>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</si>
  <si>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</si>
  <si>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</si>
  <si>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</si>
  <si>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</si>
  <si>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</si>
  <si>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</si>
  <si>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</si>
  <si>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</si>
  <si>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</si>
  <si>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</si>
  <si>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</si>
  <si>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</si>
  <si>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</si>
  <si>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</si>
  <si>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</si>
  <si>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</si>
  <si>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</si>
  <si>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</si>
  <si>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</si>
  <si>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</si>
  <si>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</si>
  <si>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</si>
  <si>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</si>
  <si>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</si>
  <si>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</si>
  <si>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</si>
  <si>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</si>
  <si>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</si>
  <si>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</si>
  <si>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</si>
  <si>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</si>
  <si>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</si>
  <si>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</si>
  <si>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</si>
  <si>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</si>
  <si>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</si>
  <si>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</si>
  <si>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</si>
  <si>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</si>
  <si>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</si>
  <si>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</si>
  <si>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</si>
  <si>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</si>
  <si>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</si>
  <si>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</si>
  <si>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</si>
  <si>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</si>
  <si>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</si>
  <si>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</si>
  <si>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</si>
  <si>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</si>
  <si>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</si>
  <si>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</si>
  <si>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</si>
  <si>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</si>
  <si>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</si>
  <si>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</si>
  <si>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</si>
  <si>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</si>
  <si>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</si>
  <si>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</si>
  <si>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</si>
  <si>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</si>
  <si>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</si>
  <si>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</si>
  <si>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</si>
  <si>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</si>
  <si>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</si>
  <si>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</si>
  <si>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</si>
  <si>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</si>
  <si>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</si>
  <si>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</si>
  <si>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</si>
  <si>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</si>
  <si>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</si>
  <si>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</si>
  <si>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</si>
  <si>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</si>
  <si>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</si>
  <si>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</si>
  <si>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</si>
  <si>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</si>
  <si>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</si>
  <si>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</si>
  <si>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</si>
  <si>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</si>
  <si>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</si>
  <si>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</si>
  <si>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</si>
  <si>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</si>
  <si>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</si>
  <si>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</si>
  <si>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</si>
  <si>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</si>
  <si>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</si>
  <si>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</si>
  <si>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</si>
  <si>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</si>
  <si>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</si>
  <si>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</si>
  <si>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</si>
  <si>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</si>
  <si>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</si>
  <si>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</si>
  <si>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</si>
  <si>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</si>
  <si>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</si>
  <si>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</si>
  <si>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</si>
  <si>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</si>
  <si>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</si>
  <si>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</si>
  <si>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</si>
  <si>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</si>
  <si>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</si>
  <si>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</si>
  <si>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</si>
  <si>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</si>
  <si>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</si>
  <si>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</si>
  <si>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</si>
  <si>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</si>
  <si>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</si>
  <si>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</si>
  <si>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</si>
  <si>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</si>
  <si>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</si>
  <si>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</si>
  <si>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</si>
  <si>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</si>
  <si>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</si>
  <si>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</si>
  <si>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</si>
  <si>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</si>
  <si>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</si>
  <si>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</si>
  <si>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</si>
  <si>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</si>
  <si>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</si>
  <si>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</si>
  <si>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</si>
  <si>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</si>
  <si>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</si>
  <si>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</si>
  <si>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</si>
  <si>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</si>
  <si>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</si>
  <si>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</si>
  <si>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</si>
  <si>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</si>
  <si>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</si>
  <si>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</si>
  <si>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</si>
  <si>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</si>
  <si>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</si>
  <si>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</si>
  <si>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</si>
  <si>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</si>
  <si>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</si>
  <si>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</si>
  <si>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</si>
  <si>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</si>
  <si>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</si>
  <si>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</si>
  <si>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</si>
  <si>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</si>
  <si>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</si>
  <si>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</si>
  <si>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</si>
  <si>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</si>
  <si>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</si>
  <si>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</si>
  <si>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</si>
  <si>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</si>
  <si>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</si>
  <si>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</si>
  <si>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</si>
  <si>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</si>
  <si>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</si>
  <si>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</si>
  <si>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</si>
  <si>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</si>
  <si>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</si>
  <si>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</si>
  <si>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</si>
  <si>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</si>
  <si>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</si>
  <si>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</si>
  <si>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</si>
  <si>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</si>
  <si>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</si>
  <si>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</si>
  <si>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</si>
  <si>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</si>
  <si>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</si>
  <si>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</si>
  <si>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</si>
  <si>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</si>
  <si>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</si>
  <si>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</si>
  <si>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</si>
  <si>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</si>
  <si>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</si>
  <si>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</si>
  <si>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</si>
  <si>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</si>
  <si>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</si>
  <si>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</si>
  <si>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</si>
  <si>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</si>
  <si>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</si>
  <si>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</si>
  <si>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</si>
  <si>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</si>
  <si>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</si>
  <si>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</si>
  <si>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</si>
  <si>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</si>
  <si>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</si>
  <si>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</si>
  <si>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</si>
  <si>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</si>
  <si>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</si>
  <si>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</si>
  <si>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</si>
  <si>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</si>
  <si>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</si>
  <si>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</si>
  <si>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</si>
  <si>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</si>
  <si>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</si>
  <si>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</si>
  <si>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</si>
  <si>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</si>
  <si>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</si>
  <si>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</si>
  <si>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</si>
  <si>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</si>
  <si>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</si>
  <si>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</si>
  <si>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</si>
  <si>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</si>
  <si>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</si>
  <si>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</si>
  <si>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</si>
  <si>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</si>
  <si>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</si>
  <si>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</si>
  <si>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</si>
  <si>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</si>
  <si>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</si>
  <si>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</si>
  <si>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</si>
  <si>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</si>
  <si>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</si>
  <si>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</si>
  <si>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</si>
  <si>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</si>
  <si>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</si>
  <si>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</si>
  <si>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</si>
  <si>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</si>
  <si>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</si>
  <si>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</si>
  <si>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</si>
  <si>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</si>
  <si>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</si>
  <si>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</si>
  <si>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</si>
  <si>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</si>
  <si>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</si>
  <si>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</si>
  <si>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</si>
  <si>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</si>
  <si>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</si>
  <si>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</si>
  <si>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</si>
  <si>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</si>
  <si>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</si>
  <si>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</si>
  <si>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</si>
  <si>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</si>
  <si>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</si>
  <si>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</si>
  <si>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</si>
  <si>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</si>
  <si>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</si>
  <si>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</si>
  <si>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</si>
  <si>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</si>
  <si>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</si>
  <si>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</si>
  <si>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</si>
  <si>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</si>
  <si>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</si>
  <si>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</si>
  <si>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</si>
  <si>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</si>
  <si>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</si>
  <si>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</si>
  <si>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</si>
  <si>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</si>
  <si>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</si>
  <si>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</si>
  <si>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</si>
  <si>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</si>
  <si>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</si>
  <si>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</si>
  <si>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</si>
  <si>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</si>
  <si>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</si>
  <si>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</si>
  <si>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</si>
  <si>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</si>
  <si>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</si>
  <si>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</si>
  <si>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</si>
  <si>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</si>
  <si>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</si>
  <si>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</si>
  <si>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</si>
  <si>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</si>
  <si>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</si>
  <si>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</si>
  <si>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</si>
  <si>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</si>
  <si>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</si>
  <si>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</si>
  <si>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</si>
  <si>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</si>
  <si>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</si>
  <si>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</si>
  <si>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</si>
  <si>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</si>
  <si>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</si>
  <si>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</si>
  <si>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</si>
  <si>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</si>
  <si>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</si>
  <si>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</si>
  <si>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</si>
  <si>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</si>
  <si>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</si>
  <si>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</si>
  <si>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</si>
  <si>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</si>
  <si>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</si>
  <si>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</si>
  <si>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</si>
  <si>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</si>
  <si>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</si>
  <si>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</si>
  <si>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</si>
  <si>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</si>
  <si>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</si>
  <si>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</si>
  <si>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</si>
  <si>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</si>
  <si>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</si>
  <si>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</si>
  <si>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</si>
  <si>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</si>
  <si>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</si>
  <si>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</si>
  <si>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</si>
  <si>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</si>
  <si>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</si>
  <si>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</si>
  <si>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</si>
  <si>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</si>
  <si>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</si>
  <si>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</si>
  <si>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</si>
  <si>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</si>
  <si>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</si>
  <si>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</si>
  <si>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</si>
  <si>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</si>
  <si>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</si>
  <si>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</si>
  <si>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</si>
  <si>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</si>
  <si>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</si>
  <si>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</si>
  <si>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</si>
  <si>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</si>
  <si>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</si>
  <si>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</si>
  <si>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</si>
  <si>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</si>
  <si>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</si>
  <si>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</si>
  <si>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</si>
  <si>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</si>
  <si>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</si>
  <si>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</si>
  <si>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</si>
  <si>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</si>
  <si>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</si>
  <si>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</si>
  <si>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</si>
  <si>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</si>
  <si>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</si>
  <si>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</si>
  <si>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</si>
  <si>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</si>
  <si>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</si>
  <si>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</si>
  <si>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</si>
  <si>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</si>
  <si>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</si>
  <si>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</si>
  <si>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</si>
  <si>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</si>
  <si>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</si>
  <si>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</si>
  <si>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</si>
  <si>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</si>
  <si>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</si>
  <si>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</si>
  <si>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</si>
  <si>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</si>
  <si>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</si>
  <si>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</si>
  <si>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</si>
  <si>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</si>
  <si>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</si>
  <si>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</si>
  <si>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</si>
  <si>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</si>
  <si>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</si>
  <si>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</si>
  <si>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</si>
  <si>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</si>
  <si>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</si>
  <si>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</si>
  <si>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</si>
  <si>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</si>
  <si>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</si>
  <si>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</si>
  <si>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</si>
  <si>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</si>
  <si>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</si>
  <si>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</si>
  <si>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</si>
  <si>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</si>
  <si>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</si>
  <si>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</si>
  <si>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</si>
  <si>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</si>
  <si>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</si>
  <si>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</si>
  <si>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</si>
  <si>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</si>
  <si>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</si>
  <si>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</si>
  <si>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</si>
  <si>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</si>
  <si>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</si>
  <si>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</si>
  <si>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</si>
  <si>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</si>
  <si>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</si>
  <si>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</si>
  <si>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</si>
  <si>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</si>
  <si>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</si>
  <si>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</si>
  <si>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</si>
  <si>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</si>
  <si>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</si>
  <si>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</si>
  <si>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</si>
  <si>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</si>
  <si>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</si>
  <si>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</si>
  <si>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</si>
  <si>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</si>
  <si>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</si>
  <si>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</si>
  <si>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</si>
  <si>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</si>
  <si>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</si>
  <si>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</si>
  <si>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</si>
  <si>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</si>
  <si>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</si>
  <si>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</si>
  <si>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</si>
  <si>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</si>
  <si>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</si>
  <si>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</si>
  <si>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</si>
  <si>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</si>
  <si>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</si>
  <si>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</si>
  <si>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</si>
  <si>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</si>
  <si>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</si>
  <si>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</si>
  <si>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</si>
  <si>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</si>
  <si>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</si>
  <si>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</si>
  <si>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</si>
  <si>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</si>
  <si>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</si>
  <si>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</si>
  <si>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</si>
  <si>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</si>
  <si>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</si>
  <si>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</si>
  <si>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</si>
  <si>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</si>
  <si>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</si>
  <si>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</si>
  <si>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</si>
  <si>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</si>
  <si>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</si>
  <si>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</si>
  <si>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</si>
  <si>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</si>
  <si>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</si>
  <si>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</si>
  <si>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</si>
  <si>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</si>
  <si>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</si>
  <si>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</si>
  <si>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</si>
  <si>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</si>
  <si>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</si>
  <si>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</si>
  <si>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</si>
  <si>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</si>
  <si>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</si>
  <si>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</si>
  <si>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</si>
  <si>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</si>
  <si>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</si>
  <si>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</si>
  <si>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</si>
  <si>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</si>
  <si>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</si>
  <si>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</si>
  <si>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</si>
  <si>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</si>
  <si>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</si>
  <si>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</si>
  <si>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</si>
  <si>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</si>
  <si>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</si>
  <si>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</si>
  <si>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</si>
  <si>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</si>
  <si>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</si>
  <si>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</si>
  <si>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</si>
  <si>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</si>
  <si>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</si>
  <si>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</si>
  <si>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</si>
  <si>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</si>
  <si>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</si>
  <si>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</si>
  <si>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</si>
  <si>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</si>
  <si>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</si>
  <si>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</si>
  <si>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</si>
  <si>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</si>
  <si>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</si>
  <si>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</si>
  <si>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</si>
  <si>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</si>
  <si>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</si>
  <si>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</si>
  <si>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</si>
  <si>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</si>
  <si>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</si>
  <si>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</si>
  <si>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</si>
  <si>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</si>
  <si>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</si>
  <si>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</si>
  <si>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</si>
  <si>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</si>
  <si>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</si>
  <si>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</si>
  <si>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</si>
  <si>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</si>
  <si>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</si>
  <si>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</si>
  <si>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</si>
  <si>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</si>
  <si>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</si>
  <si>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</si>
  <si>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</si>
  <si>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</si>
  <si>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</si>
  <si>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</si>
  <si>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</si>
  <si>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</si>
  <si>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</si>
  <si>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</si>
  <si>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</si>
  <si>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</si>
  <si>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</si>
  <si>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</si>
  <si>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</si>
  <si>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</si>
  <si>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</si>
  <si>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</si>
  <si>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</si>
  <si>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</si>
  <si>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</si>
  <si>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</si>
  <si>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</si>
  <si>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</si>
  <si>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</si>
  <si>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</si>
  <si>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</si>
  <si>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</si>
  <si>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</si>
  <si>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</si>
  <si>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</si>
  <si>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</si>
  <si>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</si>
  <si>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</si>
  <si>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</si>
  <si>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</si>
  <si>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</si>
  <si>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</si>
  <si>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</si>
  <si>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</si>
  <si>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</si>
  <si>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</si>
  <si>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</si>
  <si>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</si>
  <si>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</si>
  <si>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</si>
  <si>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</si>
  <si>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</si>
  <si>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</si>
  <si>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</si>
  <si>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</si>
  <si>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</si>
  <si>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</si>
  <si>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</si>
  <si>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</si>
  <si>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</si>
  <si>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</si>
  <si>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</si>
  <si>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</si>
  <si>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</si>
  <si>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</si>
  <si>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</si>
  <si>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</si>
  <si>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</si>
  <si>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</si>
  <si>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</si>
  <si>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</si>
  <si>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</si>
  <si>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</si>
  <si>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</si>
  <si>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</si>
  <si>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</si>
  <si>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</si>
  <si>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</si>
  <si>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</si>
  <si>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</si>
  <si>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</si>
  <si>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</si>
  <si>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</si>
  <si>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</si>
  <si>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</si>
  <si>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</si>
  <si>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</si>
  <si>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</si>
  <si>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</si>
  <si>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</si>
  <si>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</si>
  <si>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</si>
  <si>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</si>
  <si>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</si>
  <si>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</si>
  <si>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</si>
  <si>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</si>
  <si>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</si>
  <si>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</si>
  <si>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</si>
  <si>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</si>
  <si>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</si>
  <si>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</si>
  <si>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</si>
  <si>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</si>
  <si>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</si>
  <si>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</si>
  <si>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</si>
  <si>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</si>
  <si>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</si>
  <si>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</si>
  <si>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</si>
  <si>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</si>
  <si>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</si>
  <si>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</si>
  <si>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</si>
  <si>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</si>
  <si>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</si>
  <si>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</si>
  <si>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</si>
  <si>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</si>
  <si>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</si>
  <si>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</si>
  <si>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</si>
  <si>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</si>
  <si>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</si>
  <si>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</si>
  <si>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</si>
  <si>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</si>
  <si>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</si>
  <si>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</si>
  <si>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</si>
  <si>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</si>
  <si>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</si>
  <si>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</si>
  <si>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</si>
  <si>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</si>
  <si>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</si>
  <si>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</si>
  <si>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</si>
  <si>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</si>
  <si>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</si>
  <si>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</si>
  <si>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</si>
  <si>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</si>
  <si>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</si>
  <si>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</si>
  <si>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</si>
  <si>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</si>
  <si>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</si>
  <si>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</si>
  <si>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</si>
  <si>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</si>
  <si>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</si>
  <si>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</si>
  <si>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</si>
  <si>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</si>
  <si>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</si>
  <si>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</si>
  <si>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</si>
  <si>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</si>
  <si>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</si>
  <si>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</si>
  <si>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</si>
  <si>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</si>
  <si>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</si>
  <si>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</si>
  <si>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</si>
  <si>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</si>
  <si>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</si>
  <si>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</si>
  <si>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</si>
  <si>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</si>
  <si>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</si>
  <si>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</si>
  <si>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</si>
  <si>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</si>
  <si>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</si>
  <si>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</si>
  <si>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</si>
  <si>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</si>
  <si>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</si>
  <si>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</si>
  <si>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</si>
  <si>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</si>
  <si>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</si>
  <si>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</si>
  <si>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</si>
  <si>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</si>
  <si>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</si>
  <si>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</si>
  <si>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</si>
  <si>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</si>
  <si>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</si>
  <si>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</si>
  <si>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</si>
  <si>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</si>
  <si>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</si>
  <si>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</si>
  <si>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</si>
  <si>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</si>
  <si>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</si>
  <si>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</si>
  <si>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</si>
  <si>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</si>
  <si>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</si>
  <si>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</si>
  <si>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</si>
  <si>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</si>
  <si>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</si>
  <si>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</si>
  <si>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</si>
  <si>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</si>
  <si>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</si>
  <si>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</si>
  <si>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</si>
  <si>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</si>
  <si>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</si>
  <si>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</si>
  <si>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</si>
  <si>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</si>
  <si>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</si>
  <si>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</si>
  <si>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</si>
  <si>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</si>
  <si>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</si>
  <si>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</si>
  <si>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</si>
  <si>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</si>
  <si>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</si>
  <si>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</si>
  <si>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</si>
  <si>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</si>
  <si>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</si>
  <si>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</si>
  <si>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</si>
  <si>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</si>
  <si>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</si>
  <si>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</si>
  <si>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</si>
  <si>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</si>
  <si>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</si>
  <si>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</si>
  <si>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</si>
  <si>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</si>
  <si>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</si>
  <si>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</si>
  <si>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</si>
  <si>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</si>
  <si>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</si>
  <si>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</si>
  <si>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</si>
  <si>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</si>
  <si>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</si>
  <si>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</si>
  <si>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</si>
  <si>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</si>
  <si>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</si>
  <si>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</si>
  <si>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</si>
  <si>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</si>
  <si>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</si>
  <si>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</si>
  <si>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</si>
  <si>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</si>
  <si>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</si>
  <si>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</si>
  <si>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</si>
  <si>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</si>
  <si>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</si>
  <si>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</si>
  <si>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</si>
  <si>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</si>
  <si>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</si>
  <si>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</si>
  <si>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</si>
  <si>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</si>
  <si>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</si>
  <si>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</si>
  <si>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</si>
  <si>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</si>
  <si>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</si>
  <si>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</si>
  <si>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</si>
  <si>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</si>
  <si>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</si>
  <si>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</si>
  <si>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</si>
  <si>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</si>
  <si>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</si>
  <si>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</si>
  <si>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</si>
  <si>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</si>
  <si>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</si>
  <si>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</si>
  <si>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</si>
  <si>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</si>
  <si>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</si>
  <si>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</si>
  <si>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</si>
  <si>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</si>
  <si>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</si>
  <si>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</si>
  <si>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</si>
  <si>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</si>
  <si>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</si>
  <si>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</si>
  <si>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</si>
  <si>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</si>
  <si>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</si>
  <si>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</si>
  <si>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</si>
  <si>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</si>
  <si>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</si>
  <si>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</si>
  <si>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</si>
  <si>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</si>
  <si>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</si>
  <si>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</si>
  <si>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</si>
  <si>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</si>
  <si>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</si>
  <si>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</si>
  <si>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</si>
  <si>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</si>
  <si>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</si>
  <si>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</si>
  <si>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</si>
  <si>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</si>
  <si>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</si>
  <si>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</si>
  <si>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</si>
  <si>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</si>
  <si>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</si>
  <si>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</si>
  <si>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</si>
  <si>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</si>
  <si>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</si>
  <si>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</si>
  <si>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</si>
  <si>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</si>
  <si>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</si>
  <si>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</si>
  <si>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</si>
  <si>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</si>
  <si>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</si>
  <si>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</si>
  <si>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</si>
  <si>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</si>
  <si>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</si>
  <si>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</si>
  <si>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</si>
  <si>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</si>
  <si>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</si>
  <si>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</si>
  <si>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</si>
  <si>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</si>
  <si>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</si>
  <si>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</si>
  <si>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</si>
  <si>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</si>
  <si>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</si>
  <si>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</si>
  <si>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</si>
  <si>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</si>
  <si>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</si>
  <si>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</si>
  <si>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</si>
  <si>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</si>
  <si>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</si>
  <si>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</si>
  <si>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</si>
  <si>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</si>
  <si>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</si>
  <si>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</si>
  <si>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</si>
  <si>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</si>
  <si>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</si>
  <si>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</si>
  <si>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</si>
  <si>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</si>
  <si>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</si>
  <si>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</si>
  <si>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</si>
  <si>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</si>
  <si>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</si>
  <si>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</si>
  <si>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</si>
  <si>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</si>
  <si>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</si>
  <si>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</si>
  <si>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</si>
  <si>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</si>
  <si>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</si>
  <si>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</si>
  <si>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</si>
  <si>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</si>
  <si>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</si>
  <si>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</si>
  <si>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</si>
  <si>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</si>
  <si>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</si>
  <si>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</si>
  <si>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</si>
  <si>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</si>
  <si>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</si>
  <si>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</si>
  <si>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</si>
  <si>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</si>
  <si>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</si>
  <si>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</si>
  <si>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</si>
  <si>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</si>
  <si>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</si>
  <si>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</si>
  <si>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</si>
  <si>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</si>
  <si>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</si>
  <si>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</si>
  <si>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</si>
  <si>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</si>
  <si>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</si>
  <si>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</si>
  <si>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</si>
  <si>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</si>
  <si>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</si>
  <si>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</si>
  <si>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</si>
  <si>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</si>
  <si>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</si>
  <si>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</si>
  <si>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</si>
  <si>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</si>
  <si>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</si>
  <si>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</si>
  <si>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</si>
  <si>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</si>
  <si>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</si>
  <si>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</si>
  <si>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</si>
  <si>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</si>
  <si>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</si>
  <si>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</si>
  <si>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</si>
  <si>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</si>
  <si>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</si>
  <si>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</si>
  <si>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</si>
  <si>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</si>
  <si>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</si>
  <si>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</si>
  <si>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</si>
  <si>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</si>
  <si>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</si>
  <si>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</si>
  <si>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</si>
  <si>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</si>
  <si>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</si>
  <si>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</si>
  <si>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</si>
  <si>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</si>
  <si>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</si>
  <si>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</si>
  <si>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</si>
  <si>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</si>
  <si>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</si>
  <si>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</si>
  <si>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</si>
  <si>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</si>
  <si>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</si>
  <si>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</si>
  <si>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</si>
  <si>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</si>
  <si>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</si>
  <si>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</si>
  <si>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</si>
  <si>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</si>
  <si>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</si>
  <si>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</si>
  <si>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</si>
  <si>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</si>
  <si>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</si>
  <si>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</si>
  <si>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</si>
  <si>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</si>
  <si>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</si>
  <si>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</si>
  <si>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</si>
  <si>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</si>
  <si>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</si>
  <si>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</si>
  <si>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</si>
  <si>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</si>
  <si>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</si>
  <si>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</si>
  <si>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</si>
  <si>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</si>
  <si>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</si>
  <si>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</si>
  <si>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</si>
  <si>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</si>
  <si>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</si>
  <si>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</si>
  <si>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</si>
  <si>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</si>
  <si>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</si>
  <si>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</si>
  <si>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</si>
  <si>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</si>
  <si>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</si>
  <si>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</si>
  <si>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</si>
  <si>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</si>
  <si>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</si>
  <si>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</si>
  <si>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</si>
  <si>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</si>
  <si>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</si>
  <si>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</si>
  <si>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</si>
  <si>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</si>
  <si>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</si>
  <si>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</si>
  <si>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</si>
  <si>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</si>
  <si>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</si>
  <si>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</si>
  <si>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</si>
  <si>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</si>
  <si>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</si>
  <si>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</si>
  <si>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</si>
  <si>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</si>
  <si>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</si>
  <si>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</si>
  <si>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</si>
  <si>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</si>
  <si>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</si>
  <si>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</si>
  <si>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</si>
  <si>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</si>
  <si>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</si>
  <si>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</si>
  <si>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</si>
  <si>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</si>
  <si>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</si>
  <si>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</si>
  <si>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</si>
  <si>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</si>
  <si>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</si>
  <si>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</si>
  <si>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</si>
  <si>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</si>
  <si>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</si>
  <si>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</si>
  <si>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</si>
  <si>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</si>
  <si>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</si>
  <si>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</si>
  <si>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</si>
  <si>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</si>
  <si>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</si>
  <si>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</si>
  <si>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</si>
  <si>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</si>
  <si>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</si>
  <si>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</si>
  <si>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</si>
  <si>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</si>
  <si>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</si>
  <si>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</si>
  <si>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</si>
  <si>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</si>
  <si>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</si>
  <si>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</si>
  <si>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</si>
  <si>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</si>
  <si>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</si>
  <si>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</si>
  <si>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</si>
  <si>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</si>
  <si>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</si>
  <si>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</si>
  <si>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</si>
  <si>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</si>
  <si>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</si>
  <si>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</si>
  <si>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</si>
  <si>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</si>
  <si>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</si>
  <si>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</si>
  <si>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</si>
  <si>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</si>
  <si>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</si>
  <si>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</si>
  <si>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</si>
  <si>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</si>
  <si>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</si>
  <si>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</si>
  <si>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</si>
  <si>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</si>
  <si>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</si>
  <si>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</si>
  <si>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</si>
  <si>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</si>
  <si>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</si>
  <si>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</si>
  <si>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</si>
  <si>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</si>
  <si>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</si>
  <si>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</si>
  <si>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</si>
  <si>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</si>
  <si>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</si>
  <si>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</si>
  <si>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</si>
  <si>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</si>
  <si>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</si>
  <si>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</si>
  <si>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</si>
  <si>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</si>
  <si>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</si>
  <si>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</si>
  <si>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</si>
  <si>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</si>
  <si>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</si>
  <si>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</si>
  <si>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</si>
  <si>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</si>
  <si>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</si>
  <si>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</si>
  <si>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</si>
  <si>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</si>
  <si>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</si>
  <si>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</si>
  <si>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</si>
  <si>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</si>
  <si>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</si>
  <si>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</si>
  <si>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</si>
  <si>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</si>
  <si>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</si>
  <si>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</si>
  <si>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</si>
  <si>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</si>
  <si>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</si>
  <si>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</si>
  <si>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</si>
  <si>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</si>
  <si>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</si>
  <si>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</si>
  <si>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</si>
  <si>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</si>
  <si>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</si>
  <si>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</si>
  <si>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</si>
  <si>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</si>
  <si>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</si>
  <si>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</si>
  <si>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</si>
  <si>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</si>
  <si>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</si>
  <si>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</si>
  <si>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</si>
  <si>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</si>
  <si>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</si>
  <si>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</si>
  <si>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</si>
  <si>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</si>
  <si>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</si>
  <si>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</si>
  <si>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</si>
  <si>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</si>
  <si>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</si>
  <si>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</si>
  <si>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</si>
  <si>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</si>
  <si>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</si>
  <si>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</si>
  <si>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</si>
  <si>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</si>
  <si>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</si>
  <si>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</si>
  <si>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</si>
  <si>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</si>
  <si>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</si>
  <si>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</si>
  <si>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</si>
  <si>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</si>
  <si>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</si>
  <si>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</si>
  <si>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</si>
  <si>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</si>
  <si>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</si>
  <si>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</si>
  <si>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</si>
  <si>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</si>
  <si>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</si>
  <si>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</si>
  <si>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</si>
  <si>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</si>
  <si>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</si>
  <si>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</si>
  <si>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</si>
  <si>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</si>
  <si>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</si>
  <si>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</si>
  <si>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</si>
  <si>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</si>
  <si>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</si>
  <si>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</si>
  <si>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</si>
  <si>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</si>
  <si>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</si>
  <si>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</si>
  <si>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</si>
  <si>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</si>
  <si>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</si>
  <si>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</si>
  <si>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</si>
  <si>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</si>
  <si>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</si>
  <si>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</si>
  <si>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</si>
  <si>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</si>
  <si>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</si>
  <si>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</si>
  <si>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</si>
  <si>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</si>
  <si>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</si>
  <si>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</si>
  <si>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</si>
  <si>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</si>
  <si>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</si>
  <si>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</si>
  <si>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</si>
  <si>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</si>
  <si>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</si>
  <si>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</si>
  <si>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</si>
  <si>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</si>
  <si>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</si>
  <si>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</si>
  <si>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</si>
  <si>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</si>
  <si>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</si>
  <si>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</si>
  <si>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</si>
  <si>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</si>
  <si>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</si>
  <si>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</si>
  <si>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</si>
  <si>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</si>
  <si>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</si>
  <si>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</si>
  <si>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</si>
  <si>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</si>
  <si>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</si>
  <si>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</si>
  <si>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</si>
  <si>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</si>
  <si>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</si>
  <si>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</si>
  <si>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</si>
  <si>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</si>
  <si>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</si>
  <si>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</si>
  <si>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</si>
  <si>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</si>
  <si>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</si>
  <si>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</si>
  <si>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</si>
  <si>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</si>
  <si>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</si>
  <si>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</si>
  <si>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</si>
  <si>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</si>
  <si>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</si>
  <si>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</si>
  <si>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</si>
  <si>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</si>
  <si>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</si>
  <si>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</si>
  <si>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</si>
  <si>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</si>
  <si>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</si>
  <si>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</si>
  <si>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</si>
  <si>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</si>
  <si>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</si>
  <si>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</si>
  <si>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</si>
  <si>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</si>
  <si>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</si>
  <si>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</si>
  <si>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</si>
  <si>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</si>
  <si>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</si>
  <si>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</si>
  <si>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</si>
  <si>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</si>
  <si>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</si>
  <si>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</si>
  <si>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</si>
  <si>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</si>
  <si>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</si>
  <si>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</si>
  <si>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</si>
  <si>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</si>
  <si>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</si>
  <si>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</si>
  <si>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</si>
  <si>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</si>
  <si>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</si>
  <si>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</si>
  <si>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</si>
  <si>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</si>
  <si>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</si>
  <si>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</si>
  <si>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</si>
  <si>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</si>
  <si>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</si>
  <si>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</si>
  <si>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</si>
  <si>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</si>
  <si>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</si>
  <si>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</si>
  <si>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</si>
  <si>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</si>
  <si>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</si>
  <si>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</si>
  <si>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</si>
  <si>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</si>
  <si>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</si>
  <si>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</si>
  <si>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</si>
  <si>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</si>
  <si>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</si>
  <si>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</si>
  <si>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</si>
  <si>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</si>
  <si>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</si>
  <si>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</si>
  <si>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</si>
  <si>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</si>
  <si>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</si>
  <si>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</si>
  <si>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</si>
  <si>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</si>
  <si>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</si>
  <si>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</si>
  <si>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</si>
  <si>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</si>
  <si>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</si>
  <si>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</si>
  <si>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</si>
  <si>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</si>
  <si>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</si>
  <si>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</si>
  <si>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</si>
  <si>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</si>
  <si>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</si>
  <si>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</si>
  <si>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</si>
  <si>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</si>
  <si>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</si>
  <si>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</si>
  <si>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</si>
  <si>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</si>
  <si>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</si>
  <si>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</si>
  <si>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</si>
  <si>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</si>
  <si>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</si>
  <si>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</si>
  <si>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</si>
  <si>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</si>
  <si>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</si>
  <si>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</si>
  <si>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</si>
  <si>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</si>
  <si>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</si>
  <si>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</si>
  <si>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</si>
  <si>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</si>
  <si>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</si>
  <si>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</si>
  <si>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</si>
  <si>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</si>
  <si>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</si>
  <si>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</si>
  <si>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</si>
  <si>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</si>
  <si>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</si>
  <si>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</si>
  <si>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</si>
  <si>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</si>
  <si>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</si>
  <si>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</si>
  <si>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</si>
  <si>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</si>
  <si>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</si>
  <si>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</si>
  <si>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</si>
  <si>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</si>
  <si>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</si>
  <si>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</si>
  <si>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</si>
  <si>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</si>
  <si>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</si>
  <si>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</si>
  <si>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</si>
  <si>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</si>
  <si>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</si>
  <si>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</si>
  <si>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</si>
  <si>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</si>
  <si>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</si>
  <si>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</si>
  <si>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</si>
  <si>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</si>
  <si>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</si>
  <si>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</si>
  <si>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</si>
  <si>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</si>
  <si>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</si>
  <si>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</si>
  <si>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</si>
  <si>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</si>
  <si>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</si>
  <si>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</si>
  <si>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</si>
  <si>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</si>
  <si>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</si>
  <si>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</si>
  <si>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</si>
  <si>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</si>
  <si>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</si>
  <si>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</si>
  <si>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</si>
  <si>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</si>
  <si>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</si>
  <si>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</si>
  <si>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</si>
  <si>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</si>
  <si>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</si>
  <si>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</si>
  <si>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</si>
  <si>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</si>
  <si>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</si>
  <si>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</si>
  <si>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</si>
  <si>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</si>
  <si>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</si>
  <si>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</si>
  <si>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</si>
  <si>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</si>
  <si>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</si>
  <si>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</si>
  <si>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</si>
  <si>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</si>
  <si>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</si>
  <si>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</si>
  <si>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</si>
  <si>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</si>
  <si>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</si>
  <si>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</si>
  <si>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</si>
  <si>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</si>
  <si>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</si>
  <si>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</si>
  <si>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</si>
  <si>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</si>
  <si>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</si>
  <si>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</si>
  <si>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</si>
  <si>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</si>
  <si>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</si>
  <si>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</si>
  <si>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</si>
  <si>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</si>
  <si>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</si>
  <si>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</si>
  <si>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</si>
  <si>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</si>
  <si>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</si>
  <si>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</si>
  <si>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</si>
  <si>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</si>
  <si>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</si>
  <si>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</si>
  <si>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</si>
  <si>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</si>
  <si>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</si>
  <si>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</si>
  <si>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</si>
  <si>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</si>
  <si>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</si>
  <si>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</si>
  <si>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</si>
  <si>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</si>
  <si>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</si>
  <si>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</si>
  <si>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</si>
  <si>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</si>
  <si>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</si>
  <si>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</si>
  <si>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</si>
  <si>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</si>
  <si>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</si>
  <si>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</si>
  <si>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</si>
  <si>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</si>
  <si>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</si>
  <si>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</si>
  <si>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</si>
  <si>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</si>
  <si>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</si>
  <si>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</si>
  <si>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</si>
  <si>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</si>
  <si>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</si>
  <si>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</si>
  <si>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</si>
  <si>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</si>
  <si>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</si>
  <si>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</si>
  <si>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</si>
  <si>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</si>
  <si>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</si>
  <si>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</si>
  <si>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</si>
  <si>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</si>
  <si>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</si>
  <si>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</si>
  <si>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</si>
  <si>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</si>
  <si>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</si>
  <si>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</si>
  <si>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</si>
  <si>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</si>
  <si>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</si>
  <si>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</si>
  <si>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</si>
  <si>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</si>
  <si>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</si>
  <si>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</si>
  <si>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</si>
  <si>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</si>
  <si>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</si>
  <si>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</si>
  <si>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</si>
  <si>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</si>
  <si>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</si>
  <si>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</si>
  <si>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</si>
  <si>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</si>
  <si>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</si>
  <si>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</si>
  <si>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</si>
  <si>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</si>
  <si>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</si>
  <si>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</si>
  <si>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</si>
  <si>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</si>
  <si>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</si>
  <si>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</si>
  <si>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</si>
  <si>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</si>
  <si>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</si>
  <si>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</si>
  <si>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</si>
  <si>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</si>
  <si>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</si>
  <si>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</si>
  <si>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</si>
  <si>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</si>
  <si>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</si>
  <si>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</si>
  <si>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</si>
  <si>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</si>
  <si>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</si>
  <si>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</si>
  <si>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</si>
  <si>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</si>
  <si>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</si>
  <si>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</si>
  <si>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</si>
  <si>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</si>
  <si>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</si>
  <si>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</si>
  <si>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</si>
  <si>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</si>
  <si>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</si>
  <si>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</si>
  <si>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</si>
  <si>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</si>
  <si>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</si>
  <si>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</si>
  <si>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</si>
  <si>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</si>
  <si>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</si>
  <si>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</si>
  <si>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</si>
  <si>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</si>
  <si>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</si>
  <si>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</si>
  <si>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</si>
  <si>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</si>
  <si>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</si>
  <si>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</si>
  <si>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</si>
  <si>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</si>
  <si>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</si>
  <si>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</si>
  <si>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</si>
  <si>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</si>
  <si>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</si>
  <si>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</si>
  <si>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</si>
  <si>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</si>
  <si>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</si>
  <si>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</si>
  <si>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</si>
  <si>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</si>
  <si>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</si>
  <si>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</si>
  <si>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</si>
  <si>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</si>
  <si>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</si>
  <si>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</si>
  <si>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</si>
  <si>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</si>
  <si>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</si>
  <si>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</si>
  <si>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</si>
  <si>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</si>
  <si>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</si>
  <si>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</si>
  <si>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</si>
  <si>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</si>
  <si>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</si>
  <si>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</si>
  <si>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</si>
  <si>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</si>
  <si>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</si>
  <si>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</si>
  <si>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</si>
  <si>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</si>
  <si>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</si>
  <si>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</si>
  <si>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</si>
  <si>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</si>
  <si>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</si>
  <si>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</si>
  <si>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</si>
  <si>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</si>
  <si>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</si>
  <si>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</si>
  <si>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</si>
  <si>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</si>
  <si>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</si>
  <si>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</si>
  <si>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</si>
  <si>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</si>
  <si>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</si>
  <si>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</si>
  <si>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</si>
  <si>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</si>
  <si>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</si>
  <si>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</si>
  <si>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</si>
  <si>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</si>
  <si>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</si>
  <si>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</si>
  <si>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</si>
  <si>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</si>
  <si>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</si>
  <si>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</si>
  <si>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</si>
  <si>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</si>
  <si>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</si>
  <si>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</si>
  <si>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</si>
  <si>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</si>
  <si>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</si>
  <si>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</si>
  <si>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</si>
  <si>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</si>
  <si>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</si>
  <si>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</si>
  <si>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</si>
  <si>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</si>
  <si>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</si>
  <si>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</si>
  <si>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</si>
  <si>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</si>
  <si>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</si>
  <si>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</si>
  <si>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</si>
  <si>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</si>
  <si>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</si>
  <si>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</si>
  <si>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</si>
  <si>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</si>
  <si>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</si>
  <si>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</si>
  <si>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</si>
  <si>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</si>
  <si>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</si>
  <si>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</si>
  <si>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</si>
  <si>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</si>
  <si>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</si>
  <si>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</si>
  <si>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</si>
  <si>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</si>
  <si>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</si>
  <si>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</si>
  <si>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</si>
  <si>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</si>
  <si>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</si>
  <si>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</si>
  <si>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</si>
  <si>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</si>
  <si>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</si>
  <si>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</si>
  <si>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</si>
  <si>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</si>
  <si>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</si>
  <si>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</si>
  <si>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</si>
  <si>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</si>
  <si>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</si>
  <si>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</si>
  <si>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</si>
  <si>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</si>
  <si>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</si>
  <si>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</si>
  <si>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</si>
  <si>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</si>
  <si>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</si>
  <si>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</si>
  <si>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</si>
  <si>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</si>
  <si>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</si>
  <si>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</si>
  <si>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</si>
  <si>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</si>
  <si>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</si>
  <si>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</si>
  <si>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</si>
  <si>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</si>
  <si>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</si>
  <si>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</si>
  <si>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</si>
  <si>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</si>
  <si>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</si>
  <si>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</si>
  <si>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</si>
  <si>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</si>
  <si>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</si>
  <si>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</si>
  <si>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</si>
  <si>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</si>
  <si>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</si>
  <si>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</si>
  <si>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</si>
  <si>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</si>
  <si>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</si>
  <si>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</si>
  <si>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</si>
  <si>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</si>
  <si>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</si>
  <si>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</si>
  <si>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</si>
  <si>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</si>
  <si>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</si>
  <si>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</si>
  <si>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</si>
  <si>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</si>
  <si>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</si>
  <si>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</si>
  <si>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</si>
  <si>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</si>
  <si>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</si>
  <si>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</si>
  <si>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</si>
  <si>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</si>
  <si>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</si>
  <si>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</si>
  <si>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</si>
  <si>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</si>
  <si>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</si>
  <si>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</si>
  <si>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</si>
  <si>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</si>
  <si>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</si>
  <si>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</si>
  <si>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</si>
  <si>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</si>
  <si>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</si>
  <si>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</si>
  <si>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</si>
  <si>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</si>
  <si>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</si>
  <si>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</si>
  <si>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</si>
  <si>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</si>
  <si>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</si>
  <si>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</si>
  <si>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</si>
  <si>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</si>
  <si>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</si>
  <si>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</si>
  <si>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</si>
  <si>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</si>
  <si>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</si>
  <si>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</si>
  <si>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</si>
  <si>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</si>
  <si>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</si>
  <si>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</si>
  <si>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</si>
  <si>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</si>
  <si>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</si>
  <si>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</si>
  <si>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</si>
  <si>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</si>
  <si>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</si>
  <si>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</si>
  <si>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</si>
  <si>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</si>
  <si>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</si>
  <si>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</si>
  <si>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</si>
  <si>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</si>
  <si>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</si>
  <si>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</si>
  <si>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</si>
  <si>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</si>
  <si>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</si>
  <si>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</si>
  <si>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</si>
  <si>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</si>
  <si>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</si>
  <si>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</si>
  <si>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</si>
  <si>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</si>
  <si>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</si>
  <si>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</si>
  <si>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</si>
  <si>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</si>
  <si>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</si>
  <si>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</si>
  <si>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</si>
  <si>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</si>
  <si>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</si>
  <si>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</si>
  <si>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</si>
  <si>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</si>
  <si>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</si>
  <si>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</si>
  <si>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</si>
  <si>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</si>
  <si>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</si>
  <si>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</si>
  <si>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</si>
  <si>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</si>
  <si>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</si>
  <si>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</si>
  <si>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</si>
  <si>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</si>
  <si>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</si>
  <si>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</si>
  <si>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</si>
  <si>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</si>
  <si>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</si>
  <si>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</si>
  <si>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</si>
  <si>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</si>
  <si>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</si>
  <si>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</si>
  <si>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</si>
  <si>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</si>
  <si>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</si>
  <si>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</si>
  <si>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</si>
  <si>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</si>
  <si>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</si>
  <si>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</si>
  <si>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</si>
  <si>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</si>
  <si>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</si>
  <si>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</si>
  <si>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</si>
  <si>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</si>
  <si>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</si>
  <si>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</si>
  <si>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</si>
  <si>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</si>
  <si>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</si>
  <si>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</si>
  <si>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</si>
  <si>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</si>
  <si>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</si>
  <si>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</si>
  <si>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</si>
  <si>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</si>
  <si>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</si>
  <si>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</si>
  <si>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</si>
  <si>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</si>
  <si>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</si>
  <si>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</si>
  <si>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</si>
  <si>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</si>
  <si>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</si>
  <si>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</si>
  <si>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</si>
  <si>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</si>
  <si>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</si>
  <si>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</si>
  <si>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</si>
  <si>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</si>
  <si>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</si>
  <si>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</si>
  <si>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</si>
  <si>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</si>
  <si>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</si>
  <si>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</si>
  <si>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</si>
  <si>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</si>
  <si>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</si>
  <si>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</si>
  <si>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</si>
  <si>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</si>
  <si>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</si>
  <si>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</si>
  <si>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</si>
  <si>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</si>
  <si>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</si>
  <si>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</si>
  <si>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</si>
  <si>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</si>
  <si>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</si>
  <si>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</si>
  <si>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</si>
  <si>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</si>
  <si>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</si>
  <si>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</si>
  <si>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</si>
  <si>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</si>
  <si>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</si>
  <si>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</si>
  <si>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</si>
  <si>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</si>
  <si>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</si>
  <si>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</si>
  <si>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</si>
  <si>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</si>
  <si>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</si>
  <si>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</si>
  <si>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</si>
  <si>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</si>
  <si>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</si>
  <si>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</si>
  <si>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</si>
  <si>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</si>
  <si>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</si>
  <si>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</si>
  <si>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</si>
  <si>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</si>
  <si>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</si>
  <si>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</si>
  <si>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</si>
  <si>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</si>
  <si>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</si>
  <si>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</si>
  <si>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</si>
  <si>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</si>
  <si>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</si>
  <si>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</si>
  <si>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</si>
  <si>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</si>
  <si>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</si>
  <si>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</si>
  <si>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</si>
  <si>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</si>
  <si>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</si>
  <si>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</si>
  <si>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</si>
  <si>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</si>
  <si>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</si>
  <si>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</si>
  <si>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</si>
  <si>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</si>
  <si>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</si>
  <si>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</si>
  <si>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</si>
  <si>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</si>
  <si>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</si>
  <si>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</si>
  <si>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</si>
  <si>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</si>
  <si>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</si>
  <si>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</si>
  <si>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</si>
  <si>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</si>
  <si>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</si>
  <si>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</si>
  <si>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</si>
  <si>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</si>
  <si>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</si>
  <si>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</si>
  <si>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</si>
  <si>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</si>
  <si>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</si>
  <si>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</si>
  <si>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</si>
  <si>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</si>
  <si>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</si>
  <si>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</si>
  <si>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</si>
  <si>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</si>
  <si>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</si>
  <si>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</si>
  <si>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</si>
  <si>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</si>
  <si>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</si>
  <si>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</si>
  <si>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</si>
  <si>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</si>
  <si>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</si>
  <si>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</si>
  <si>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</si>
  <si>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</si>
  <si>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</si>
  <si>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</si>
  <si>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</si>
  <si>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</si>
  <si>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</si>
  <si>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</si>
  <si>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</si>
  <si>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</si>
  <si>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</si>
  <si>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</si>
  <si>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</si>
  <si>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</si>
  <si>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</si>
  <si>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</si>
  <si>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</si>
  <si>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</si>
  <si>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</si>
  <si>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</si>
  <si>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</si>
  <si>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</si>
  <si>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</si>
  <si>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</si>
  <si>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</si>
  <si>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</si>
  <si>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</si>
  <si>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</si>
  <si>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</si>
  <si>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</si>
  <si>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</si>
  <si>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</si>
  <si>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</si>
  <si>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</si>
  <si>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</si>
  <si>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</si>
  <si>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</si>
  <si>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</si>
  <si>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</si>
  <si>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</si>
  <si>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</si>
  <si>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</si>
  <si>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</si>
  <si>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</si>
  <si>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</si>
  <si>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</si>
  <si>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</si>
  <si>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</si>
  <si>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</si>
  <si>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</si>
  <si>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</si>
  <si>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</si>
  <si>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</si>
  <si>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</si>
  <si>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</si>
  <si>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</si>
  <si>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</si>
  <si>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</si>
  <si>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</si>
  <si>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</si>
  <si>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</si>
  <si>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</si>
  <si>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</si>
  <si>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</si>
  <si>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</si>
  <si>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</si>
  <si>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</si>
  <si>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</si>
  <si>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</si>
  <si>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</si>
  <si>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</si>
  <si>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</si>
  <si>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</si>
  <si>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</si>
  <si>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</si>
  <si>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</si>
  <si>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</si>
  <si>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</si>
  <si>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</si>
  <si>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</si>
  <si>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</si>
  <si>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</si>
  <si>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</si>
  <si>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</si>
  <si>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</si>
  <si>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</si>
  <si>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</si>
  <si>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</si>
  <si>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</si>
  <si>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</si>
  <si>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</si>
  <si>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</si>
  <si>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</si>
  <si>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</si>
  <si>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</si>
  <si>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</si>
  <si>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</si>
  <si>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</si>
  <si>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</si>
  <si>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</si>
  <si>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</si>
  <si>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</si>
  <si>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</si>
  <si>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</si>
  <si>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</si>
  <si>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</si>
  <si>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</si>
  <si>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</si>
  <si>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</si>
  <si>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</si>
  <si>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</si>
  <si>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</si>
  <si>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</si>
  <si>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</si>
  <si>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</si>
  <si>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</si>
  <si>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</si>
  <si>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</si>
  <si>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</si>
  <si>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</si>
  <si>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</si>
  <si>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</si>
  <si>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</si>
  <si>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</si>
  <si>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</si>
  <si>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</si>
  <si>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</si>
  <si>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</si>
  <si>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</si>
  <si>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</si>
  <si>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</si>
  <si>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</si>
  <si>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</si>
  <si>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</si>
  <si>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</si>
  <si>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</si>
  <si>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</si>
  <si>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</si>
  <si>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</si>
  <si>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</si>
  <si>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</si>
  <si>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</si>
  <si>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</si>
  <si>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</si>
  <si>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</si>
  <si>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</si>
  <si>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</si>
  <si>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</si>
  <si>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</si>
  <si>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</si>
  <si>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</si>
  <si>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</si>
  <si>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</si>
  <si>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</si>
  <si>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</si>
  <si>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</si>
  <si>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</si>
  <si>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</si>
  <si>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</si>
  <si>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</si>
  <si>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</si>
  <si>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</si>
  <si>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</si>
  <si>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</si>
  <si>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</si>
  <si>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</si>
  <si>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</si>
  <si>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</si>
  <si>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</si>
  <si>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</si>
  <si>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</si>
  <si>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</si>
  <si>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</si>
  <si>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</si>
  <si>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</si>
  <si>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</si>
  <si>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</si>
  <si>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</si>
  <si>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</si>
  <si>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</si>
  <si>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</si>
  <si>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</si>
  <si>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</si>
  <si>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</si>
  <si>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</si>
  <si>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</si>
  <si>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</si>
  <si>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</si>
  <si>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</si>
  <si>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</si>
  <si>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</si>
  <si>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</si>
  <si>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</si>
  <si>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</si>
  <si>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</si>
  <si>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</si>
  <si>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</si>
  <si>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</si>
  <si>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</si>
  <si>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</si>
  <si>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</si>
  <si>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</si>
  <si>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</si>
  <si>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</si>
  <si>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</si>
  <si>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</si>
  <si>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</si>
  <si>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</si>
  <si>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</si>
  <si>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</si>
  <si>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</si>
  <si>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</si>
  <si>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</si>
  <si>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</si>
  <si>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</si>
  <si>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</si>
  <si>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</si>
  <si>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</si>
  <si>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</si>
  <si>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</si>
  <si>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</si>
  <si>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</si>
  <si>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</si>
  <si>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</si>
  <si>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</si>
  <si>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</si>
  <si>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</si>
  <si>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</si>
  <si>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</si>
  <si>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</si>
  <si>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</si>
  <si>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</si>
  <si>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</si>
  <si>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</si>
  <si>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</si>
  <si>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</si>
  <si>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</si>
  <si>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</si>
  <si>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</si>
  <si>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</si>
  <si>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</si>
  <si>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</si>
  <si>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</si>
  <si>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</si>
  <si>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</si>
  <si>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</si>
  <si>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</si>
  <si>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</si>
  <si>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</si>
  <si>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</si>
  <si>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</si>
  <si>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</si>
  <si>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</si>
  <si>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</si>
  <si>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</si>
  <si>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</si>
  <si>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</si>
  <si>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</si>
  <si>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</si>
  <si>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</si>
  <si>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</si>
  <si>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</si>
  <si>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</si>
  <si>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</si>
  <si>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</si>
  <si>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</si>
  <si>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</si>
  <si>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</si>
  <si>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</si>
  <si>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</si>
  <si>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</si>
  <si>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</si>
  <si>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</si>
  <si>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</si>
  <si>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</si>
  <si>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</si>
  <si>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</si>
  <si>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</si>
  <si>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</si>
  <si>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</si>
  <si>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</si>
  <si>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</si>
  <si>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</si>
  <si>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</si>
  <si>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</si>
  <si>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</si>
  <si>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</si>
  <si>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</si>
  <si>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</si>
  <si>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</si>
  <si>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</si>
  <si>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</si>
  <si>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</si>
  <si>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</si>
  <si>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</si>
  <si>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</si>
  <si>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</si>
  <si>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</si>
  <si>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</si>
  <si>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</si>
  <si>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</si>
  <si>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</si>
  <si>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</si>
  <si>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</si>
  <si>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</si>
  <si>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</si>
  <si>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</si>
  <si>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</si>
  <si>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</si>
  <si>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</si>
  <si>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</si>
  <si>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</si>
  <si>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</si>
  <si>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</si>
  <si>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</si>
  <si>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</si>
  <si>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</si>
  <si>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</si>
  <si>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</si>
  <si>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</si>
  <si>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</si>
  <si>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</si>
  <si>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</si>
  <si>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</si>
  <si>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</si>
  <si>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</si>
  <si>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</si>
  <si>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</si>
  <si>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</si>
  <si>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</si>
  <si>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</si>
  <si>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</si>
  <si>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</si>
  <si>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</si>
  <si>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</si>
  <si>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</si>
  <si>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</si>
  <si>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</si>
  <si>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</si>
  <si>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</si>
  <si>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</si>
  <si>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</si>
  <si>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</si>
  <si>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</si>
  <si>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</si>
  <si>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</si>
  <si>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</si>
  <si>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</si>
  <si>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</si>
  <si>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</si>
  <si>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</si>
  <si>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</si>
  <si>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</si>
  <si>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</si>
  <si>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</si>
  <si>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</si>
  <si>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</si>
  <si>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</si>
  <si>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</si>
  <si>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</si>
  <si>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</si>
  <si>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</si>
  <si>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</si>
  <si>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</si>
  <si>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</si>
  <si>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</si>
  <si>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</si>
  <si>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</si>
  <si>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</si>
  <si>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</si>
  <si>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</si>
  <si>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</si>
  <si>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</si>
  <si>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</si>
  <si>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</si>
  <si>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</si>
  <si>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</si>
  <si>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</si>
  <si>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</si>
  <si>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</si>
  <si>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</si>
  <si>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</si>
  <si>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</si>
  <si>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</si>
  <si>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</si>
  <si>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</si>
  <si>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</si>
  <si>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</si>
  <si>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</si>
  <si>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</si>
  <si>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</si>
  <si>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</si>
  <si>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</si>
  <si>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</si>
  <si>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</si>
  <si>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</si>
  <si>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</si>
  <si>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</si>
  <si>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</si>
  <si>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</si>
  <si>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</si>
  <si>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</si>
  <si>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</si>
  <si>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</si>
  <si>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</si>
  <si>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</si>
  <si>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</si>
  <si>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</si>
  <si>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</si>
  <si>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</si>
  <si>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</si>
  <si>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</si>
  <si>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</si>
  <si>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</si>
  <si>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</si>
  <si>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</si>
  <si>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</si>
  <si>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</si>
  <si>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</si>
  <si>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</si>
  <si>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</si>
  <si>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</si>
  <si>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</si>
  <si>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</si>
  <si>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</si>
  <si>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</si>
  <si>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</si>
  <si>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</si>
  <si>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</si>
  <si>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</si>
  <si>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</si>
  <si>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</si>
  <si>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</si>
  <si>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</si>
  <si>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</si>
  <si>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</si>
  <si>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</si>
  <si>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</si>
  <si>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</si>
  <si>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</si>
  <si>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</si>
  <si>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</si>
  <si>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</si>
  <si>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</si>
  <si>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</si>
  <si>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</si>
  <si>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</si>
  <si>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</si>
  <si>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</si>
  <si>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</si>
  <si>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</si>
  <si>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</si>
  <si>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</si>
  <si>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</si>
  <si>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</si>
  <si>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</si>
  <si>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</si>
  <si>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</si>
  <si>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</si>
  <si>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</si>
  <si>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</si>
  <si>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</si>
  <si>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</si>
  <si>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</si>
  <si>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</si>
  <si>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</si>
  <si>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</si>
  <si>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</si>
  <si>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</si>
  <si>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</si>
  <si>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</si>
  <si>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</si>
  <si>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</si>
  <si>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</si>
  <si>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</si>
  <si>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</si>
  <si>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</si>
  <si>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</si>
  <si>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</si>
  <si>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</si>
  <si>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</si>
  <si>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</si>
  <si>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</si>
  <si>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</si>
  <si>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</si>
  <si>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</si>
  <si>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</si>
  <si>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</si>
  <si>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</si>
  <si>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</si>
  <si>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</si>
  <si>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</si>
  <si>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</si>
  <si>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</si>
  <si>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</si>
  <si>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</si>
  <si>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</si>
  <si>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</si>
  <si>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</si>
  <si>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</si>
  <si>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</si>
  <si>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</si>
  <si>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</si>
  <si>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</si>
  <si>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</si>
  <si>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</si>
  <si>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</si>
  <si>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</si>
  <si>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</si>
  <si>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</si>
  <si>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</si>
  <si>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</si>
  <si>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</si>
  <si>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</si>
  <si>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</si>
  <si>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</si>
  <si>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</si>
  <si>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</si>
  <si>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</si>
  <si>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</si>
  <si>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</si>
  <si>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</si>
  <si>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</si>
  <si>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</si>
  <si>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</si>
  <si>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</si>
  <si>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</si>
  <si>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</si>
  <si>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</si>
  <si>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</si>
  <si>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</si>
  <si>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</si>
  <si>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</si>
  <si>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</si>
  <si>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</si>
  <si>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</si>
  <si>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</si>
  <si>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</si>
  <si>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</si>
  <si>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</si>
  <si>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</si>
  <si>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</si>
  <si>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</si>
  <si>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</si>
  <si>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</si>
  <si>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</si>
  <si>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</si>
  <si>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</si>
  <si>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</si>
  <si>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</si>
  <si>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</si>
  <si>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</si>
  <si>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</si>
  <si>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</si>
  <si>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</si>
  <si>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</si>
  <si>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</si>
  <si>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</si>
  <si>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</si>
  <si>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</si>
  <si>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</si>
  <si>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</si>
  <si>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</si>
  <si>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</si>
  <si>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</si>
  <si>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</si>
  <si>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</si>
  <si>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</si>
  <si>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</si>
  <si>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</si>
  <si>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</si>
  <si>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</si>
  <si>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</si>
  <si>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 xml:space="preserve">2G3G4G sector flapping /Site access located in aramco shibah EM request applied EM team stiil aT gate waiting approval </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</si>
  <si>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</si>
  <si>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</si>
  <si>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</si>
  <si>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</si>
  <si>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</si>
  <si>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</si>
  <si>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</si>
  <si>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</si>
  <si>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</si>
  <si>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</si>
  <si>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</si>
  <si>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</si>
  <si>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</si>
  <si>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</si>
  <si>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</si>
  <si>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</si>
  <si>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</si>
  <si>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</si>
  <si>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</si>
  <si>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</si>
  <si>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</si>
  <si>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</si>
  <si>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</si>
  <si>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</si>
  <si>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</si>
  <si>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</si>
  <si>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</si>
  <si>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</si>
  <si>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</si>
  <si>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</si>
  <si>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</si>
  <si>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</si>
  <si>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</si>
  <si>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</si>
  <si>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</si>
  <si>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</si>
  <si>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</si>
  <si>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</si>
  <si>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</si>
  <si>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</si>
  <si>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</si>
  <si>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</si>
  <si>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</si>
  <si>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</si>
  <si>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</si>
  <si>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</si>
  <si>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</si>
  <si>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</si>
  <si>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</si>
  <si>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</si>
  <si>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</si>
  <si>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</si>
  <si>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</si>
  <si>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</si>
  <si>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</si>
  <si>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</si>
  <si>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</si>
  <si>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</si>
  <si>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</si>
  <si>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</si>
  <si>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</si>
  <si>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</si>
  <si>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</si>
  <si>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</si>
  <si>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</si>
  <si>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</si>
  <si>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</si>
  <si>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</si>
  <si>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</si>
  <si>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</si>
  <si>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</si>
  <si>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</si>
  <si>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</si>
  <si>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</si>
  <si>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</si>
  <si>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</si>
  <si>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</si>
  <si>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</si>
  <si>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</si>
  <si>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</si>
  <si>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</si>
  <si>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</si>
  <si>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</si>
  <si>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</si>
  <si>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</si>
  <si>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</si>
  <si>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</si>
  <si>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</si>
  <si>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</si>
  <si>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70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</si>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</sst>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295.87962789351877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0.20031076388841029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0.19901446759467945</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45958.828053819445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45958.828053819445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45958.828053819445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45958.828053819445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45958.828053819445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45958.828053819445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45958.828053819445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45958.828053819445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45958.828053819445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45958.828053819445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45958.828053819445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45958.828053819445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45958.828053819445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45958.828053819445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45958.828053819445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45958.828053819445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45958.828053819445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45958.828053819445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45958.828053819445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45958.828053819445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45958.828053819445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45958.828053819445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45958.828053819445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45958.828053819445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45958.828053819445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45958.828053819445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45958.828053819445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45958.828053819445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45958.828053819445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45958.828053819445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45958.828053819445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45958.828053819445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45958.828053819445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45958.828053819445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45958.828053819445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45958.828053819445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45958.828053819445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45958.828053819445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45958.828053819445</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45958.828053819445</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588FBB15-F513-4BE6-9F05-2E66C6BF084D}"/>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133.82821585648344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8.5970486114092637E-2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5.1792245372780599E-2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45958.828053819445</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45958.828053819445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45958.828053819445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45958.828053819445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45958.828053819445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45958.828053819445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45958.828053819445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45958.828053819445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45958.828053819445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45958.828053819445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45958.828053819445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45958.828053819445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45958.828053819445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45958.828053819445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45958.828053819445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45958.828053819445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45958.828053819445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45958.828053819445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45958.828053819445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45958.828053819445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45958.828053819445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45958.828053819445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45958.828053819445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45958.828053819445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45958.828053819445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45958.828053819445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45958.828053819445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45958.828053819445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45958.828053819445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45958.828053819445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45958.828053819445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45958.828053819445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45958.828053819445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45958.828053819445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45958.828053819445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45958.828053819445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45958.828053819445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45958.828053819445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45958.828053819445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45958.828053819445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45958.828053819445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45958.828053819445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45958.828053819445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45958.828053819445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45958.828053819445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45958.828053819445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45958.828053819445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45958.828053819445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45958.828053819445</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45958.828053819445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45958.828053819445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45958.828053819445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45958.828053819445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45958.828053819445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45958.828053819445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45958.828053819445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45958.828053819445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45958.828053819445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45958.828053819445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45958.828053819445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45958.828053819445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45958.828053819445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45958.828053819445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45958.828053819445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45958.828053819445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45958.828053819445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45958.828053819445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45958.828053819445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45958.828053819445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45958.828053819445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45958.828053819445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45958.828053819445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45958.828053819445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45958.828053819445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45958.828053819445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45958.828053819445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45958.828053819445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45958.828053819445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45958.828053819445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45958.828053819445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45958.828053819445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45958.828053819445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45958.828053819445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45958.828053819445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45958.828053819445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45958.828053819445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45958.828053819445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45958.828053819445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45958.828053819445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45958.828053819445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45958.828053819445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45958.828053819445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45958.828053819445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45958.828053819445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45958.828053819445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45958.828053819445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45958.828053819445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45958.828053819445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45958.828053819445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45958.828053819445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45958.828053819445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45958.828053819445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45958.828053819445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45958.828053819445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45958.828053819445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45958.828053819445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45958.828053819445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45958.828053819445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45958.828053819445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45958.828053819445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45958.828053819445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45958.828053819445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45958.828053819445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45958.828053819445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45958.828053819445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45958.828053819445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45958.828053819445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45958.828053819445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45958.828053819445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45958.828053819445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45958.828053819445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45958.828053819445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45958.828053819445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45958.828053819445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45958.828053819445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45958.828053819445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45958.828053819445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45958.828053819445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45958.828053819445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45958.828053819445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45958.828053819445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45958.828053819445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45958.828053819445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45958.828053819445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45958.828053819445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45958.828053819445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45958.828053819445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45958.828053819445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45958.828053819445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45958.828053819445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45958.828053819445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45958.828053819445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45958.828053819445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45958.828053819445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45958.828053819445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45958.828053819445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45958.828053819445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45958.828053819445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45958.828053819445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45958.828053819445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45958.828053819445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45958.828053819445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45958.828053819445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45958.828053819445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45958.828053819445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45958.828053819445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45958.828053819445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45958.828053819445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45958.828053819445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45958.828053819445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45958.828053819445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45958.828053819445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45958.828053819445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45958.828053819445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45958.828053819445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45958.828053819445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45958.828053819445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45958.828053819445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45958.828053819445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45958.828053819445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45958.828053819445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45958.828053819445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45958.828053819445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45958.828053819445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45958.828053819445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45958.828053819445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45958.828053819445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45958.828053819445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45958.828053819445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45958.828053819445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45958.828053819445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45958.828053819445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45958.828053819445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45958.828053819445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45958.828053819445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45958.828053819445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45958.828053819445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45958.828053819445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45958.828053819445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45958.828053819445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45958.828053819445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45958.828053819445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45958.828053819445</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45958.828053819445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45958.828053819445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45958.828053819445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45958.828053819445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45958.828053819445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45958.828053819445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45958.828053819445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45958.828053819445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45958.828053819445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45958.828053819445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45958.828053819445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45958.828053819445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45958.828053819445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45958.828053819445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45958.828053819445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45958.828053819445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45958.828053819445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45958.828053819445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45958.828053819445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45958.828053819445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45958.828053819445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45958.828053819445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45958.828053819445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45958.828053819445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45958.828053819445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45958.828053819445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45958.828053819445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45958.828053819445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45958.828053819445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45958.828053819445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45958.828053819445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45958.828053819445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45958.828053819445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45958.828053819445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45958.828053819445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45958.828053819445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45958.828053819445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45958.828053819445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45958.828053819445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45958.828053819445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45958.828053819445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45958.828053819445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45958.828053819445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45958.828053819445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45958.828053819445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45958.828053819445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45958.828053819445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45958.828053819445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45958.828053819445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45958.828053819445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45958.828053819445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45958.828053819445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45958.828053819445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45958.828053819445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45958.828053819445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45958.828053819445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45958.828053819445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45958.828053819445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45958.828053819445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45958.828053819445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45958.828053819445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45958.828053819445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45958.828053819445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45958.828053819445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45958.828053819445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45958.828053819445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45958.828053819445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45958.828053819445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45958.828053819445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45958.828053819445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45958.828053819445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45958.828053819445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45958.828053819445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45958.828053819445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45958.828053819445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45958.828053819445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45958.828053819445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45958.828053819445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45958.828053819445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45958.828053819445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45958.828053819445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45958.828053819445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45958.828053819445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45958.828053819445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45958.828053819445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45958.828053819445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45958.828053819445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45958.828053819445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45958.828053819445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45958.828053819445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45958.828053819445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45958.828053819445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45958.828053819445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45958.828053819445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45958.828053819445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45958.828053819445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45958.828053819445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45958.828053819445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45958.828053819445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45958.828053819445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45958.828053819445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45958.828053819445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45958.828053819445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45958.828053819445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45958.828053819445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45958.828053819445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45958.828053819445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45958.828053819445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45958.828053819445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45958.828053819445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45958.828053819445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45958.828053819445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45958.828053819445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45958.828053819445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45958.828053819445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45958.828053819445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45958.828053819445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45958.828053819445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45958.828053819445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45958.828053819445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45958.828053819445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45958.828053819445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45958.828053819445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45958.828053819445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45958.828053819445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45958.828053819445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45958.828053819445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45958.828053819445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45958.828053819445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45958.828053819445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45958.828053819445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45958.828053819445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45958.828053819445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45958.828053819445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45958.828053819445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45958.828053819445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45958.828053819445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45958.828053819445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45958.828053819445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45958.828053819445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45958.828053819445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45958.828053819445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45958.828053819445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45958.828053819445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45958.828053819445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45958.828053819445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45958.828053819445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45958.828053819445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45958.828053819445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45958.828053819445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45958.828053819445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45958.828053819445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45958.828053819445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45958.828053819445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45958.828053819445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45958.828053819445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45958.828053819445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45958.828053819445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45958.828053819445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45958.828053819445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45958.828053819445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45958.828053819445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45958.828053819445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45958.828053819445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45958.828053819445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45958.828053819445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45958.828053819445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45958.828053819445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45958.828053819445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45958.828053819445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45958.828053819445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45958.828053819445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45958.828053819445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45958.828053819445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45958.828053819445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45958.828053819445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45958.828053819445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45958.828053819445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45958.828053819445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45958.828053819445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45958.828053819445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45958.828053819445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45958.828053819445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45958.828053819445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45958.828053819445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45958.828053819445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45958.828053819445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45958.828053819445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45958.828053819445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45958.828053819445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45958.828053819445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45958.828053819445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45958.828053819445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45958.828053819445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45958.828053819445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45958.828053819445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45958.828053819445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45958.828053819445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45958.828053819445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45958.828053819445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45958.828053819445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45958.828053819445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45958.828053819445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45958.828053819445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45958.828053819445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45958.828053819445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45958.828053819445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45958.828053819445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45958.828053819445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45958.828053819445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45958.828053819445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45958.828053819445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45958.828053819445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45958.828053819445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45958.828053819445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45958.828053819445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45958.828053819445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45958.828053819445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45958.828053819445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45958.828053819445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45958.828053819445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45958.828053819445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45958.828053819445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45958.828053819445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45958.828053819445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45958.828053819445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45958.828053819445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45958.828053819445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45958.828053819445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45958.828053819445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45958.828053819445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45958.828053819445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45958.828053819445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45958.828053819445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45958.828053819445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45958.828053819445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45958.828053819445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45958.828053819445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45958.828053819445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45958.828053819445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45958.828053819445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45958.828053819445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45958.828053819445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45958.828053819445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45958.828053819445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45958.828053819445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45958.828053819445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45958.828053819445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45958.828053819445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45958.828053819445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45958.828053819445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45958.828053819445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45958.828053819445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45958.828053819445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45958.828053819445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45958.828053819445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45958.828053819445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45958.828053819445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45958.828053819445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45958.828053819445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45958.828053819445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45958.828053819445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45958.828053819445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45958.828053819445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45958.828053819445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45958.828053819445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45958.828053819445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45958.828053819445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45958.828053819445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45958.828053819445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45958.828053819445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45958.828053819445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45958.828053819445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45958.828053819445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45958.828053819445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45958.828053819445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45958.828053819445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45958.828053819445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45958.828053819445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45958.828053819445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45958.828053819445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45958.828053819445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45958.828053819445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45958.828053819445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45958.828053819445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45958.828053819445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45958.828053819445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45958.828053819445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45958.828053819445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45958.828053819445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45958.828053819445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45958.828053819445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45958.828053819445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45958.828053819445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45958.828053819445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45958.828053819445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45958.828053819445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45958.828053819445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45958.828053819445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45958.828053819445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45958.828053819445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45958.828053819445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45958.828053819445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45958.828053819445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45958.828053819445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45958.828053819445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45958.828053819445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45958.828053819445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45958.828053819445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45958.828053819445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45958.828053819445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45958.828053819445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45958.828053819445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45958.828053819445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45958.828053819445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45958.828053819445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45958.828053819445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45958.828053819445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45958.828053819445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45958.828053819445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45958.828053819445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45958.828053819445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45958.828053819445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45958.828053819445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45958.828053819445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45958.828053819445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45958.828053819445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45958.828053819445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45958.828053819445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45958.828053819445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45958.828053819445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45958.828053819445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45958.828053819445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45958.828053819445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45958.828053819445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45958.828053819445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45958.828053819445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45958.828053819445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45958.828053819445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45958.828053819445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45958.828053819445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45958.828053819445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45958.828053819445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45958.828053819445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45958.828053819445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45958.828053819445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45958.828053819445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45958.828053819445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45958.828053819445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45958.828053819445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45958.828053819445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45958.828053819445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45958.828053819445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45958.828053819445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45958.828053819445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45958.828053819445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45958.828053819445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45958.828053819445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45958.828053819445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45958.828053819445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45958.828053819445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45958.828053819445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45958.828053819445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45958.828053819445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45958.828053819445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45958.828053819445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45958.828053819445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45958.828053819445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45958.828053819445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45958.828053819445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45958.828053819445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45958.828053819445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45958.828053819445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45958.828053819445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45958.828053819445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45958.828053819445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45958.828053819445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45958.828053819445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45958.828053819445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45958.828053819445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45958.828053819445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45958.828053819445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45958.828053819445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45958.828053819445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45958.828053819445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45958.828053819445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45958.828053819445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45958.828053819445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45958.828053819445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45958.828053819445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45958.828053819445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45958.828053819445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45958.828053819445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45958.828053819445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45958.828053819445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45958.828053819445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45958.828053819445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45958.828053819445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45958.828053819445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45958.828053819445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45958.828053819445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45958.828053819445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45958.828053819445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45958.828053819445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45958.828053819445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45958.828053819445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45958.828053819445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45958.828053819445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45958.828053819445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45958.828053819445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45958.828053819445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45958.828053819445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45958.828053819445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45958.828053819445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45958.828053819445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45958.828053819445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45958.828053819445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45958.828053819445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45958.828053819445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45958.828053819445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45958.828053819445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45958.828053819445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45958.828053819445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45958.828053819445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45958.828053819445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45958.828053819445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45958.828053819445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45958.828053819445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45958.828053819445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45958.828053819445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45958.828053819445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45958.828053819445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45958.828053819445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45958.828053819445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45958.828053819445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45958.828053819445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45958.828053819445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45958.828053819445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45958.828053819445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45958.828053819445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45958.828053819445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45958.828053819445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45958.828053819445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45958.828053819445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45958.828053819445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45958.828053819445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45958.828053819445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45958.828053819445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45958.828053819445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45958.828053819445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45958.828053819445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45958.828053819445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45958.828053819445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45958.828053819445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45958.828053819445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45958.828053819445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45958.828053819445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45958.828053819445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45958.828053819445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45958.828053819445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45958.828053819445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45958.828053819445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45958.828053819445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45958.828053819445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45958.828053819445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45958.828053819445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45958.828053819445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45958.828053819445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45958.828053819445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45958.828053819445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45958.828053819445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45958.828053819445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45958.828053819445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45958.828053819445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45958.828053819445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45958.828053819445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45958.828053819445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45958.828053819445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45958.828053819445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45958.828053819445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45958.828053819445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45958.828053819445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45958.828053819445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45958.828053819445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45958.828053819445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45958.828053819445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45958.828053819445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45958.828053819445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45958.828053819445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45958.828053819445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45958.828053819445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45958.828053819445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45958.828053819445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45958.828053819445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45958.828053819445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45958.828053819445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45958.828053819445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45958.828053819445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45958.828053819445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45958.828053819445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45958.828053819445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45958.828053819445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45958.828053819445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45958.828053819445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45958.828053819445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45958.828053819445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45958.828053819445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45958.828053819445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45958.828053819445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45958.828053819445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45958.828053819445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45958.828053819445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45958.828053819445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45958.828053819445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45958.828053819445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45958.828053819445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45958.828053819445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45958.828053819445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45958.828053819445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45958.828053819445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45958.828053819445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45958.828053819445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45958.828053819445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45958.828053819445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45958.828053819445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45958.828053819445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45958.828053819445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45958.828053819445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45958.828053819445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45958.828053819445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45958.828053819445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45958.828053819445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45958.828053819445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45958.828053819445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45958.828053819445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45958.828053819445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45958.828053819445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45958.828053819445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45958.828053819445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45958.828053819445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45958.828053819445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45958.828053819445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45958.828053819445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45958.828053819445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45958.828053819445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45958.828053819445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45958.828053819445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45958.828053819445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45958.828053819445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45958.828053819445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45958.828053819445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45958.828053819445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45958.828053819445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45958.828053819445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45958.828053819445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45958.828053819445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45958.828053819445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45958.828053819445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45958.828053819445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45958.828053819445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45958.828053819445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45958.828053819445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45958.828053819445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45958.828053819445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45958.828053819445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45958.828053819445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45958.828053819445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45958.828053819445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45958.828053819445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45958.828053819445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45958.828053819445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45958.828053819445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45958.828053819445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45958.828053819445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45958.828053819445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45958.828053819445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45958.828053819445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45958.828053819445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45958.828053819445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45958.828053819445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45958.828053819445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45958.828053819445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45958.828053819445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45958.828053819445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45958.828053819445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45958.828053819445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45958.828053819445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45958.828053819445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45958.828053819445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45958.828053819445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45958.828053819445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45958.828053819445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45958.828053819445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45958.828053819445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45958.828053819445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45958.828053819445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45958.828053819445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45958.828053819445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45958.828053819445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45958.828053819445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45958.828053819445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45958.828053819445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45958.828053819445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45958.828053819445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45958.828053819445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45958.828053819445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45958.828053819445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45958.828053819445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45958.828053819445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45958.828053819445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45958.828053819445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45958.828053819445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45958.828053819445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45958.828053819445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45958.828053819445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45958.828053819445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45958.828053819445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45958.828053819445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45958.828053819445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45958.828053819445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45958.828053819445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45958.828053819445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45958.828053819445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45958.828053819445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45958.828053819445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45958.828053819445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45958.828053819445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45958.828053819445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45958.828053819445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45958.828053819445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45958.828053819445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45958.828053819445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45958.828053819445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45958.828053819445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45958.828053819445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45958.828053819445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45958.828053819445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45958.828053819445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45958.828053819445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45958.828053819445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45958.828053819445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45958.828053819445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45958.828053819445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45958.828053819445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45958.828053819445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45958.828053819445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45958.828053819445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45958.828053819445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45958.828053819445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45958.828053819445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45958.828053819445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45958.828053819445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45958.828053819445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45958.828053819445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45958.828053819445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45958.828053819445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45958.828053819445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45958.828053819445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45958.828053819445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45958.828053819445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45958.828053819445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45958.828053819445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45958.828053819445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45958.828053819445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45958.828053819445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45958.828053819445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45958.828053819445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45958.828053819445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45958.828053819445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45958.828053819445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45958.828053819445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45958.828053819445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45958.828053819445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45958.828053819445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45958.828053819445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45958.828053819445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45958.828053819445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45958.828053819445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45958.828053819445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45958.828053819445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45958.828053819445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45958.828053819445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45958.828053819445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45958.828053819445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45958.828053819445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45958.828053819445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45958.828053819445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45958.828053819445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45958.828053819445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45958.828053819445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45958.828053819445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45958.828053819445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45958.828053819445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45958.828053819445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45958.828053819445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45958.828053819445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45958.828053819445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45958.828053819445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45958.828053819445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45958.828053819445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45958.828053819445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45958.828053819445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45958.828053819445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45958.828053819445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45958.828053819445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45958.828053819445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45958.828053819445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45958.828053819445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45958.828053819445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45958.828053819445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45958.828053819445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45958.828053819445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45958.828053819445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45958.828053819445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45958.828053819445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45958.828053819445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45958.828053819445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45958.828053819445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45958.828053819445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45958.828053819445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45958.828053819445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45958.828053819445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45958.828053819445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45958.828053819445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45958.828053819445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45958.828053819445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45958.828053819445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45958.828053819445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45958.828053819445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45958.828053819445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45958.828053819445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45958.828053819445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45958.828053819445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45958.828053819445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45958.828053819445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45958.828053819445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45958.828053819445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45958.828053819445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45958.828053819445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45958.828053819445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45958.828053819445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45958.828053819445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45958.828053819445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45958.828053819445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45958.828053819445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45958.828053819445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45958.828053819445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45958.828053819445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45958.828053819445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45958.828053819445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45958.828053819445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45958.828053819445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45958.828053819445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45958.828053819445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45958.828053819445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45958.828053819445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45958.828053819445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45958.828053819445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45958.828053819445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45958.828053819445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45958.828053819445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45958.828053819445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45958.828053819445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45958.828053819445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45958.828053819445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45958.828053819445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45958.828053819445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45958.828053819445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45958.828053819445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45958.828053819445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45958.828053819445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45958.828053819445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45958.828053819445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45958.828053819445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45958.828053819445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45958.828053819445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45958.828053819445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45958.828053819445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45958.828053819445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45958.828053819445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45958.828053819445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45958.828053819445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45958.828053819445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45958.828053819445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45958.828053819445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45958.828053819445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45958.828053819445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45958.828053819445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45958.828053819445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45958.828053819445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45958.828053819445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45958.828053819445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45958.828053819445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45958.828053819445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45958.828053819445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45958.828053819445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45958.828053819445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45958.828053819445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45958.828053819445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45958.828053819445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45958.828053819445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45958.828053819445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45958.828053819445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45958.828053819445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45958.828053819445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45958.828053819445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45958.828053819445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45958.828053819445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45958.828053819445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45958.828053819445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45958.828053819445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45958.828053819445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45958.828053819445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45958.828053819445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45958.828053819445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45958.828053819445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45958.828053819445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45958.828053819445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45958.828053819445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45958.828053819445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45958.828053819445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45958.828053819445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45958.828053819445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45958.828053819445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45958.828053819445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45958.828053819445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45958.828053819445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45958.828053819445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45958.828053819445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45958.828053819445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45958.828053819445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45958.828053819445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45958.828053819445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45958.828053819445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45958.828053819445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45958.828053819445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45958.828053819445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45958.828053819445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45958.828053819445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45958.828053819445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45958.828053819445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45958.828053819445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45958.828053819445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45958.828053819445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45958.828053819445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45958.828053819445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45958.828053819445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45958.828053819445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45958.828053819445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45958.828053819445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45958.828053819445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45958.828053819445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45958.828053819445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45958.828053819445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45958.828053819445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45958.828053819445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45958.828053819445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45958.828053819445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45958.828053819445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45958.828053819445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45958.828053819445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45958.828053819445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45958.828053819445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45958.828053819445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45958.828053819445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45958.828053819445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45958.828053819445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45958.828053819445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45958.828053819445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45958.828053819445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45958.828053819445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45958.828053819445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45958.828053819445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45958.828053819445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45958.828053819445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45958.828053819445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45958.828053819445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45958.828053819445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45958.828053819445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45958.828053819445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45958.828053819445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45958.828053819445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45958.828053819445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45958.828053819445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45958.828053819445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45958.828053819445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45958.828053819445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45958.828053819445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45958.828053819445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45958.828053819445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45958.828053819445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45958.828053819445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45958.828053819445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45958.828053819445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45958.828053819445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45958.828053819445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45958.828053819445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45958.828053819445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45958.828053819445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45958.828053819445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45958.828053819445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45958.828053819445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45958.828053819445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45958.828053819445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45958.828053819445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45958.828053819445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45958.828053819445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45958.828053819445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45958.828053819445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45958.828053819445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45958.828053819445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45958.828053819445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45958.828053819445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45958.828053819445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45958.828053819445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45958.828053819445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45958.828053819445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45958.828053819445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45958.828053819445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45958.828053819445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45958.828053819445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45958.828053819445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45958.828053819445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45958.828053819445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45958.828053819445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45958.828053819445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45958.828053819445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45958.828053819445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45958.828053819445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45958.828053819445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45958.828053819445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45958.828053819445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45958.828053819445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45958.828053819445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45958.828053819445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45958.828053819445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45958.828053819445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45958.828053819445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45958.828053819445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45958.828053819445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45958.828053819445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45958.828053819445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45958.828053819445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45958.828053819445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45958.828053819445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45958.828053819445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45958.828053819445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45958.828053819445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45958.828053819445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45958.828053819445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45958.828053819445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45958.828053819445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45958.828053819445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45958.828053819445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45958.828053819445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45958.828053819445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45958.828053819445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45958.828053819445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45958.828053819445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45958.828053819445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45958.828053819445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45958.828053819445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45958.828053819445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45958.828053819445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45958.828053819445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45958.828053819445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45958.828053819445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45958.828053819445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45958.828053819445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45958.828053819445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45958.828053819445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45958.828053819445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45958.828053819445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45958.828053819445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45958.828053819445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45958.828053819445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45958.828053819445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45958.828053819445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45958.828053819445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45958.828053819445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45958.828053819445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45958.828053819445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45958.828053819445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45958.828053819445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45958.828053819445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45958.828053819445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45958.828053819445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45958.828053819445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45958.828053819445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45958.828053819445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45958.828053819445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45958.828053819445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45958.828053819445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45958.828053819445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45958.828053819445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45958.828053819445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45958.828053819445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45958.828053819445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45958.828053819445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45958.828053819445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45958.828053819445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45958.828053819445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45958.828053819445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45958.828053819445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45958.828053819445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45958.828053819445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45958.828053819445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45958.828053819445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45958.828053819445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45958.828053819445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45958.828053819445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45958.828053819445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45958.828053819445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45958.828053819445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45958.828053819445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45958.828053819445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45958.828053819445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45958.828053819445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45958.828053819445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45958.828053819445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45958.828053819445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45958.828053819445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45958.828053819445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45958.828053819445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45958.828053819445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45958.828053819445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45958.828053819445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45958.828053819445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45958.828053819445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45958.828053819445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45958.828053819445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45958.828053819445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45958.828053819445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45958.828053819445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45958.828053819445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45958.828053819445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45958.828053819445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45958.828053819445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45958.828053819445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45958.828053819445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45958.828053819445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45958.828053819445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45958.828053819445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45958.828053819445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45958.828053819445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45958.828053819445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45958.828053819445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45958.828053819445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45958.828053819445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45958.828053819445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45958.828053819445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45958.828053819445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45958.828053819445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45958.828053819445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45958.828053819445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45958.828053819445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45958.828053819445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45958.828053819445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45958.828053819445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45958.828053819445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45958.828053819445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45958.828053819445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45958.828053819445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45958.828053819445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45958.828053819445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45958.828053819445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45958.828053819445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45958.828053819445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45958.828053819445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45958.828053819445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45958.828053819445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45958.828053819445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45958.828053819445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45958.828053819445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45958.828053819445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45958.828053819445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45958.828053819445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45958.828053819445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45958.828053819445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45958.828053819445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45958.828053819445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45958.828053819445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45958.828053819445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45958.828053819445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45958.828053819445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45958.828053819445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45958.828053819445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45958.828053819445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45958.828053819445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45958.828053819445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45958.828053819445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45958.828053819445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45958.828053819445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45958.828053819445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45958.828053819445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45958.828053819445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45958.828053819445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45958.828053819445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45958.828053819445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45958.828053819445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45958.828053819445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45958.828053819445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45958.828053819445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45958.828053819445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45958.828053819445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45958.828053819445</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tabSelected="1" workbookViewId="0">
      <selection activeCell="J14" sqref="J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255.34733622684871</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45958.828053819445</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36090</v>
      </c>
      <c r="E4" s="98" t="s">
        <v>38998</v>
      </c>
      <c r="F4" s="123">
        <v>45958.798078703701</v>
      </c>
      <c r="G4" s="124">
        <f ca="1">IFERROR(NOW()-F4,"")</f>
        <v>2.9975115743582137E-2</v>
      </c>
      <c r="H4" s="123">
        <v>45958.788599537038</v>
      </c>
      <c r="I4" s="119" t="str">
        <f>IFERROR(VLOOKUP(D4,DB!A:F,6,0),"")</f>
        <v>SCECO</v>
      </c>
      <c r="J4" s="119" t="str">
        <f>IFERROR(VLOOKUP(D4,DB!A:G,7,0),"")</f>
        <v>Dead</v>
      </c>
      <c r="K4" s="125" t="s">
        <v>39097</v>
      </c>
      <c r="L4" s="121" t="str">
        <f>IFERROR(VLOOKUP(D4,DB!A:I,9,0),"")</f>
        <v>Latis</v>
      </c>
    </row>
    <row r="5" spans="1:16" ht="15" customHeight="1">
      <c r="A5" s="119"/>
      <c r="B5" s="119" t="str">
        <f>IFERROR(VLOOKUP(D5,DB!A:K,11,0),"")</f>
        <v/>
      </c>
      <c r="C5" s="120"/>
      <c r="D5" s="94"/>
      <c r="E5" s="98"/>
      <c r="F5" s="123"/>
      <c r="G5" s="124">
        <f ca="1">IFERROR(NOW()-F5,"")</f>
        <v>45958.828053819445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45958.828053819445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45958.828053819445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45958.828053819445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45958.828053819445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45958.828053819445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45958.828053819445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45958.828053819445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45958.828053819445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45958.828053819445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45958.828053819445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45958.828053819445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45958.828053819445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45958.828053819445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45958.828053819445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45958.828053819445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45958.828053819445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45958.828053819445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45958.828053819445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45958.828053819445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45958.828053819445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45958.828053819445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45958.828053819445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45958.828053819445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45958.828053819445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45958.828053819445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45958.828053819445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45958.828053819445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45958.828053819445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45958.828053819445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45958.828053819445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45958.828053819445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45958.828053819445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45958.828053819445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45958.828053819445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45958.828053819445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45958.828053819445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45958.828053819445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45958.828053819445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45958.828053819445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45958.828053819445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45958.828053819445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45958.828053819445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45958.828053819445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45958.828053819445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45958.828053819445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45958.828053819445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45958.828053819445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45958.828053819445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45958.828053819445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45958.828053819445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45958.828053819445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45958.828053819445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45958.828053819445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45958.828053819445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45958.828053819445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45958.828053819445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45958.828053819445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45958.828053819445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45958.828053819445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45958.828053819445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45958.828053819445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45958.828053819445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45958.828053819445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45958.828053819445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45958.828053819445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45958.828053819445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45958.828053819445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45958.828053819445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45958.828053819445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45958.828053819445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45958.828053819445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45958.828053819445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45958.828053819445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45958.828053819445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45958.828053819445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45958.828053819445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45958.828053819445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45958.828053819445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45958.828053819445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45958.828053819445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45958.828053819445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45958.828053819445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45958.828053819445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45958.828053819445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45958.828053819445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45958.828053819445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45958.828053819445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45958.828053819445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45958.828053819445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45958.828053819445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45958.828053819445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45958.828053819445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45958.828053819445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45958.828053819445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45958.828053819445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45958.828053819445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45958.828053819445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45958.828053819445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45958.828053819445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45958.828053819445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45958.828053819445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45958.828053819445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45958.828053819445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45958.828053819445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45958.828053819445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45958.828053819445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45958.828053819445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45958.828053819445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45958.828053819445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45958.828053819445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45958.828053819445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45958.828053819445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45958.828053819445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45958.828053819445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45958.828053819445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45958.828053819445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45958.828053819445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45958.828053819445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45958.828053819445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45958.828053819445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45958.828053819445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45958.828053819445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45958.828053819445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45958.828053819445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45958.828053819445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45958.828053819445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45958.828053819445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45958.828053819445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45958.828053819445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45958.828053819445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45958.828053819445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45958.828053819445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45958.828053819445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45958.828053819445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45958.828053819445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45958.828053819445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45958.828053819445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45958.828053819445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45958.828053819445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45958.828053819445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45958.828053819445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45958.828053819445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45958.828053819445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45958.828053819445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45958.828053819445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45958.828053819445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45958.828053819445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45958.828053819445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45958.828053819445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45958.828053819445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45958.828053819445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45958.828053819445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45958.828053819445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45958.828053819445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45958.828053819445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45958.828053819445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45958.828053819445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45958.828053819445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45958.828053819445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45958.828053819445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45958.828053819445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45958.828053819445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45958.828053819445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45958.828053819445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45958.828053819445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45958.828053819445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45958.828053819445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45958.828053819445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45958.828053819445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45958.828053819445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45958.828053819445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45958.828053819445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45958.828053819445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45958.828053819445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45958.828053819445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45958.828053819445</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45958.828053819445</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66.995993634256592</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32.639176504628267</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10.166942708332499</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69"/>
      <c r="E5" s="152"/>
      <c r="F5" s="153"/>
      <c r="G5" s="154">
        <f ca="1">IFERROR(NOW()-F5,"")</f>
        <v>45958.828053819445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45958.828053819445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45958.828053819445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45958.828053819445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45958.828053819445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45958.828053819445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45958.828053819445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45958.828053819445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45958.828053819445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45958.828053819445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45958.828053819445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45958.828053819445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45958.828053819445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45958.828053819445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45958.828053819445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45958.828053819445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45958.828053819445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45958.828053819445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45958.828053819445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45958.828053819445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45958.828053819445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45958.828053819445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45958.828053819445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45958.828053819445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45958.828053819445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45958.828053819445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45958.828053819445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45958.828053819445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45958.828053819445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45958.828053819445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45958.828053819445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45958.828053819445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45958.828053819445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45958.828053819445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45958.828053819445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45958.828053819445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45958.828053819445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45958.828053819445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45958.828053819445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45958.828053819445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45958.828053819445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45958.828053819445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45958.828053819445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45958.828053819445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45958.828053819445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45958.828053819445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45958.828053819445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45958.828053819445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45958.828053819445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45958.828053819445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45958.828053819445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45958.828053819445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45958.828053819445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45958.828053819445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45958.828053819445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45958.828053819445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45958.828053819445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45958.828053819445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45958.828053819445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45958.828053819445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45958.828053819445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45958.828053819445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45958.828053819445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45958.828053819445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45958.828053819445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45958.828053819445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45958.828053819445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45958.828053819445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45958.828053819445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45958.828053819445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45958.828053819445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45958.828053819445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45958.828053819445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45958.828053819445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45958.828053819445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45958.828053819445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45958.828053819445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45958.828053819445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45958.828053819445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45958.828053819445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45958.828053819445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45958.828053819445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45958.828053819445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45958.828053819445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45958.828053819445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45958.828053819445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45958.828053819445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45958.828053819445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45958.828053819445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45958.828053819445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45958.828053819445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45958.828053819445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45958.828053819445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45958.828053819445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45958.828053819445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45958.828053819445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45958.828053819445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45958.828053819445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45958.828053819445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45958.828053819445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45958.828053819445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45958.828053819445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45958.828053819445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45958.828053819445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45958.828053819445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45958.828053819445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45958.828053819445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45958.828053819445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45958.828053819445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45958.828053819445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45958.828053819445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45958.828053819445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45958.828053819445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45958.828053819445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45958.828053819445</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45958.828053819445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45958.828053819445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45958.828053819445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45958.828053819445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45958.828053819445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45958.828053819445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45958.828053819445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45958.828053819445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45958.828053819445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45958.828053819445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45958.828053819445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45958.828053819445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45958.828053819445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45958.828053819445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45958.828053819445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45958.828053819445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45958.828053819445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45958.828053819445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45958.828053819445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45958.828053819445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45958.828053819445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45958.828053819445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45958.828053819445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45958.828053819445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45958.828053819445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45958.828053819445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45958.828053819445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45958.828053819445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45958.828053819445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45958.828053819445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45958.828053819445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45958.828053819445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45958.828053819445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45958.828053819445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45958.828053819445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45958.828053819445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45958.828053819445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45958.828053819445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45958.828053819445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45958.828053819445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45958.828053819445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45958.828053819445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45958.828053819445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45958.828053819445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45958.828053819445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45958.828053819445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45958.828053819445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45958.828053819445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45958.828053819445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45958.828053819445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45958.828053819445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45958.828053819445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45958.828053819445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45958.828053819445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45958.828053819445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45958.828053819445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45958.828053819445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45958.828053819445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45958.828053819445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45958.828053819445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45958.828053819445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45958.828053819445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45958.828053819445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45958.828053819445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45958.828053819445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45958.828053819445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45958.828053819445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45958.828053819445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45958.828053819445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45958.828053819445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45958.828053819445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45958.828053819445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45958.828053819445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45958.828053819445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45958.828053819445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45958.828053819445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45958.828053819445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45958.828053819445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45958.828053819445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45958.828053819445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45958.828053819445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45958.828053819445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45958.828053819445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45958.828053819445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45958.828053819445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45958.828053819445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45958.828053819445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45958.828053819445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45958.828053819445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45958.828053819445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45958.828053819445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45958.828053819445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45958.828053819445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45958.828053819445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45958.828053819445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45958.828053819445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45958.828053819445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45958.828053819445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45958.828053819445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45958.828053819445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45958.828053819445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45958.828053819445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45958.828053819445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45958.828053819445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45958.828053819445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45958.828053819445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45958.828053819445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45958.828053819445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45958.828053819445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45958.828053819445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45958.828053819445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45958.828053819445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45958.828053819445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45958.828053819445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45958.828053819445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45958.828053819445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45958.828053819445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45958.828053819445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45958.828053819445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45958.828053819445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45958.828053819445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45958.828053819445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45958.828053819445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45958.828053819445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45958.828053819445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45958.828053819445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45958.828053819445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45958.828053819445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45958.828053819445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45958.828053819445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45958.828053819445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45958.828053819445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45958.828053819445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45958.828053819445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45958.828053819445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45958.828053819445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45958.828053819445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45958.828053819445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45958.828053819445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45958.828053819445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45958.828053819445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45958.828053819445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45958.828053819445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45958.828053819445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45958.828053819445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45958.828053819445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45958.828053819445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45958.828053819445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45958.828053819445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45958.828053819445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45958.828053819445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45958.828053819445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45958.828053819445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45958.828053819445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45958.828053819445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45958.828053819445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45958.828053819445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45958.828053819445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45958.828053819445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45958.828053819445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45958.828053819445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45958.828053819445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45958.828053819445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45958.828053819445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45958.828053819445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45958.828053819445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45958.828053819445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45958.828053819445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45958.828053819445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45958.828053819445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45958.828053819445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45958.828053819445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45958.828053819445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45958.828053819445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45958.828053819445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45958.828053819445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45958.828053819445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45958.828053819445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45958.828053819445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45958.828053819445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45958.828053819445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45958.828053819445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45958.828053819445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45958.828053819445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45958.828053819445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45958.828053819445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45958.828053819445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45958.828053819445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45958.828053819445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45958.828053819445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45958.828053819445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45958.828053819445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45958.828053819445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45958.828053819445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45958.828053819445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45958.828053819445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45958.828053819445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45958.828053819445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45958.828053819445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45958.828053819445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45958.828053819445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45958.828053819445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45958.828053819445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45958.828053819445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45958.828053819445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45958.828053819445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45958.828053819445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45958.828053819445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45958.828053819445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45958.828053819445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45958.828053819445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45958.828053819445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45958.828053819445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45958.828053819445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45958.828053819445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45958.828053819445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45958.828053819445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45958.828053819445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45958.828053819445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45958.828053819445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45958.828053819445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45958.828053819445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45958.828053819445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45958.828053819445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45958.828053819445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45958.828053819445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45958.828053819445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45958.828053819445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45958.828053819445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45958.828053819445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45958.828053819445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45958.828053819445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45958.828053819445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45958.828053819445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45958.828053819445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45958.828053819445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45958.828053819445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45958.828053819445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45958.828053819445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45958.828053819445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45958.828053819445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45958.828053819445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45958.828053819445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45958.828053819445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45958.828053819445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45958.828053819445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45958.828053819445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45958.828053819445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45958.828053819445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45958.828053819445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45958.828053819445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45958.828053819445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45958.828053819445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45958.828053819445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45958.828053819445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45958.828053819445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45958.828053819445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45958.828053819445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45958.828053819445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45958.828053819445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45958.828053819445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45958.828053819445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45958.828053819445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45958.828053819445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45958.828053819445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45958.828053819445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45958.828053819445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45958.828053819445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45958.828053819445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45958.828053819445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45958.828053819445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45958.828053819445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45958.828053819445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45958.828053819445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45958.828053819445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45958.828053819445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45958.828053819445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45958.828053819445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45958.828053819445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45958.828053819445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45958.828053819445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45958.828053819445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45958.828053819445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45958.828053819445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45958.828053819445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45958.828053819445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45958.828053819445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45958.828053819445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45958.828053819445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45958.828053819445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45958.828053819445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45958.828053819445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45958.828053819445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45958.828053819445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45958.828053819445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45958.828053819445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45958.828053819445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45958.828053819445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45958.828053819445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45958.828053819445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45958.828053819445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45958.828053819445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45958.828053819445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45958.828053819445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45958.828053819445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45958.828053819445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45958.828053819445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45958.828053819445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45958.828053819445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45958.828053819445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45958.828053819445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45958.828053819445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45958.828053819445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45958.828053819445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45958.828053819445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45958.828053819445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45958.828053819445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45958.828053819445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45958.828053819445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45958.828053819445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45958.828053819445</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45958.828053819445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45958.828053819445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45958.828053819445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45958.828053819445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45958.828053819445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45958.828053819445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45958.828053819445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45958.828053819445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45958.828053819445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45958.828053819445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45958.828053819445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45958.828053819445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45958.828053819445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45958.828053819445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45958.828053819445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45958.828053819445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45958.828053819445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45958.828053819445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45958.828053819445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45958.828053819445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45958.828053819445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45958.828053819445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45958.828053819445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45958.828053819445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45958.828053819445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45958.828053819445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45958.828053819445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45958.828053819445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45958.828053819445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45958.828053819445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45958.828053819445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45958.828053819445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45958.828053819445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45958.828053819445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45958.828053819445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45958.828053819445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45958.828053819445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45958.828053819445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45958.828053819445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45958.828053819445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45958.828053819445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45958.828053819445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45958.828053819445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45958.828053819445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45958.828053819445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45958.828053819445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45958.828053819445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45958.828053819445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45958.828053819445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45958.828053819445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45958.828053819445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45958.828053819445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45958.828053819445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45958.828053819445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45958.828053819445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45958.828053819445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45958.828053819445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45958.828053819445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45958.828053819445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45958.828053819445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45958.828053819445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45958.828053819445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45958.828053819445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45958.828053819445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45958.828053819445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45958.828053819445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45958.828053819445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45958.828053819445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45958.828053819445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45958.828053819445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45958.828053819445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45958.828053819445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45958.828053819445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45958.828053819445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45958.828053819445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45958.828053819445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45958.828053819445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45958.828053819445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45958.828053819445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45958.828053819445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45958.828053819445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45958.828053819445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45958.828053819445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45958.828053819445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45958.828053819445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45958.828053819445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45958.828053819445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45958.828053819445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45958.828053819445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45958.828053819445</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